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V:\rik-kommunikatsioon\Turundus\Tööandja_Bränding\Märgised\"/>
    </mc:Choice>
  </mc:AlternateContent>
  <xr:revisionPtr revIDLastSave="0" documentId="13_ncr:1_{53365985-8CDC-423B-850F-8BF0463CBCFE}" xr6:coauthVersionLast="47" xr6:coauthVersionMax="47" xr10:uidLastSave="{00000000-0000-0000-0000-000000000000}"/>
  <bookViews>
    <workbookView xWindow="-90" yWindow="-90" windowWidth="19380" windowHeight="10380" activeTab="2" xr2:uid="{00000000-000D-0000-FFFF-FFFF00000000}"/>
  </bookViews>
  <sheets>
    <sheet name="Taotlus_küsimustiku kokkuvõte" sheetId="3" r:id="rId1"/>
    <sheet name="Küsimustik" sheetId="1" r:id="rId2"/>
    <sheet name="Tegevuskava vorm" sheetId="6" r:id="rId3"/>
    <sheet name="Küsimustiku juhend" sheetId="4" r:id="rId4"/>
    <sheet name="Hindamisvorm"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9" l="1"/>
  <c r="R25" i="9"/>
  <c r="R19" i="9"/>
  <c r="R4" i="9"/>
  <c r="N31" i="9"/>
  <c r="J31" i="9"/>
  <c r="F31" i="9"/>
  <c r="N28" i="9"/>
  <c r="J28" i="9"/>
  <c r="F28" i="9"/>
  <c r="N25" i="9"/>
  <c r="O25" i="9" s="1"/>
  <c r="J25" i="9"/>
  <c r="K25" i="9" s="1"/>
  <c r="F25" i="9"/>
  <c r="G25" i="9" s="1"/>
  <c r="N22" i="9"/>
  <c r="J22" i="9"/>
  <c r="F22" i="9"/>
  <c r="N19" i="9"/>
  <c r="O19" i="9" s="1"/>
  <c r="Q19" i="9" s="1"/>
  <c r="J19" i="9"/>
  <c r="K19" i="9" s="1"/>
  <c r="F19" i="9"/>
  <c r="G19" i="9" s="1"/>
  <c r="N16" i="9"/>
  <c r="J16" i="9"/>
  <c r="F16" i="9"/>
  <c r="N13" i="9"/>
  <c r="J13" i="9"/>
  <c r="F13" i="9"/>
  <c r="N10" i="9"/>
  <c r="O10" i="9" s="1"/>
  <c r="Q10" i="9" s="1"/>
  <c r="J10" i="9"/>
  <c r="K10" i="9" s="1"/>
  <c r="F10" i="9"/>
  <c r="N7" i="9"/>
  <c r="J7" i="9"/>
  <c r="F7" i="9"/>
  <c r="N4" i="9"/>
  <c r="O4" i="9" s="1"/>
  <c r="Q4" i="9" s="1"/>
  <c r="J4" i="9"/>
  <c r="K4" i="9" s="1"/>
  <c r="F4" i="9"/>
  <c r="K16" i="6"/>
  <c r="K15" i="6"/>
  <c r="K13" i="6"/>
  <c r="K12" i="6"/>
  <c r="E33" i="3"/>
  <c r="E32" i="3"/>
  <c r="E31" i="3"/>
  <c r="E30" i="3"/>
  <c r="E29" i="3"/>
  <c r="E28" i="3"/>
  <c r="D33" i="3"/>
  <c r="D32" i="3"/>
  <c r="D31" i="3"/>
  <c r="D30" i="3"/>
  <c r="D29" i="3"/>
  <c r="D28" i="3"/>
  <c r="E25" i="3"/>
  <c r="E24" i="3"/>
  <c r="E23" i="3"/>
  <c r="D25" i="3"/>
  <c r="D24" i="3"/>
  <c r="D23" i="3"/>
  <c r="E22" i="3"/>
  <c r="D22" i="3"/>
  <c r="E20" i="3"/>
  <c r="D20" i="3"/>
  <c r="G10" i="9" l="1"/>
  <c r="G4" i="9"/>
  <c r="Q25" i="9"/>
  <c r="E34" i="3"/>
  <c r="D34" i="3"/>
  <c r="D26" i="3"/>
  <c r="E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tc={988631E3-802F-471E-A064-B47B3CE6C1F6}</author>
    <author>tc={34A3DB40-6A3A-4474-A3C1-2A2D0123D0C1}</author>
  </authors>
  <commentList>
    <comment ref="B12" authorId="0" shapeId="0" xr:uid="{988631E3-802F-471E-A064-B47B3CE6C1F6}">
      <text>
        <t xml:space="preserve">[Lõimkommentaar]
Teie Exceli versioon võimaldab teil seda lõimkommentaari lugeda, ent kõik sellesse tehtud muudatused eemaldatakse, kui fail avatakse Exceli uuemas versioonis. Lisateavet leiate siit: https://go.microsoft.com/fwlink/?linkid=870924.
Kommentaar:
    Automaatselt täidetud küsimustiku lahtri D10 infoga
 </t>
      </text>
    </comment>
    <comment ref="D12" authorId="1" shapeId="0" xr:uid="{34A3DB40-6A3A-4474-A3C1-2A2D0123D0C1}">
      <text>
        <t>[Lõimkommentaar]
Teie Exceli versioon võimaldab teil seda lõimkommentaari lugeda, ent kõik sellesse tehtud muudatused eemaldatakse, kui fail avatakse Exceli uuemas versioonis. Lisateavet leiate siit: https://go.microsoft.com/fwlink/?linkid=870924.
Kommentaar:
    Automaatselt Küsimustiku lahtrist D10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tc={F8C18F12-25D1-48A0-A3F3-B904410DCF7E}</author>
  </authors>
  <commentList>
    <comment ref="A17" authorId="0" shapeId="0" xr:uid="{F8C18F12-25D1-48A0-A3F3-B904410DCF7E}">
      <text>
        <t>[Lõimkommentaar]
Teie Exceli versioon võimaldab teil seda lõimkommentaari lugeda, ent kõik sellesse tehtud muudatused eemaldatakse, kui fail avatakse Exceli uuemas versioonis. Lisateavet leiate siit: https://go.microsoft.com/fwlink/?linkid=870924.
Kommentaar:
    Täitmisel asendage palun sellel real toodud näide oma tegevustega.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tc={3BC107B2-6BB3-45B4-B36E-6304F19B8C21}</author>
    <author>tc={041C57DA-EF9C-454A-B3B5-E7071915A73F}</author>
    <author>tc={1DC4761D-3033-4CAF-B176-DD641E9C22A0}</author>
  </authors>
  <commentList>
    <comment ref="H3" authorId="0" shapeId="0" xr:uid="{3BC107B2-6BB3-45B4-B36E-6304F19B8C21}">
      <text>
        <t>[Lõimkommentaar]
Teie Exceli versioon võimaldab teil seda lõimkommentaari lugeda, ent kõik sellesse tehtud muudatused eemaldatakse, kui fail avatakse Exceli uuemas versioonis. Lisateavet leiate siit: https://go.microsoft.com/fwlink/?linkid=870924.
Kommentaar:
    HINDAJALE: taotlejat toetav kirjeldav tagasiside, soovitused jms</t>
      </text>
    </comment>
    <comment ref="L3" authorId="1" shapeId="0" xr:uid="{041C57DA-EF9C-454A-B3B5-E7071915A73F}">
      <text>
        <t>[Lõimkommentaar]
Teie Exceli versioon võimaldab teil seda lõimkommentaari lugeda, ent kõik sellesse tehtud muudatused eemaldatakse, kui fail avatakse Exceli uuemas versioonis. Lisateavet leiate siit: https://go.microsoft.com/fwlink/?linkid=870924.
Kommentaar:
    HINDAJALE: taotlejat toetav kirjeldav tagasiside, soovitused jms</t>
      </text>
    </comment>
    <comment ref="P3" authorId="2" shapeId="0" xr:uid="{1DC4761D-3033-4CAF-B176-DD641E9C22A0}">
      <text>
        <t>[Lõimkommentaar]
Teie Exceli versioon võimaldab teil seda lõimkommentaari lugeda, ent kõik sellesse tehtud muudatused eemaldatakse, kui fail avatakse Exceli uuemas versioonis. Lisateavet leiate siit: https://go.microsoft.com/fwlink/?linkid=870924.
Kommentaar:
    HINDAJALE: taotlejat toetav kirjeldav tagasiside, soovitused jms</t>
      </text>
    </comment>
  </commentList>
</comments>
</file>

<file path=xl/sharedStrings.xml><?xml version="1.0" encoding="utf-8"?>
<sst xmlns="http://schemas.openxmlformats.org/spreadsheetml/2006/main" count="508" uniqueCount="363">
  <si>
    <t>AVALDUS "TERVIST EDENDAV TÖÖKOHT" MÄRGISE KASUTUSÕIGUSE TAOTLEMISEKS</t>
  </si>
  <si>
    <t>Taotleja esindaja nimi (taotluse allkirjastaja):</t>
  </si>
  <si>
    <t>Asutuse nimetus:</t>
  </si>
  <si>
    <t>Registrikood:</t>
  </si>
  <si>
    <t>Juriidiline aadress (ka teised tegutsemiskohad välja tuua):</t>
  </si>
  <si>
    <t xml:space="preserve">Töötajate arv asutuses:	</t>
  </si>
  <si>
    <t>Asutuse peamine tegevusala:</t>
  </si>
  <si>
    <t>Peamised tööga seotud terviseriskid asutuses (nt peamiste töötajaterühmade lõikes)</t>
  </si>
  <si>
    <t xml:space="preserve">Kontaktisiku nimi, telefoni number ja e-posti aadress: </t>
  </si>
  <si>
    <t>Prioriteetne töötajate tervisega seotud tervisevaldkond, mille osas esitame tegevuskava (lisaks vaimset tervist toetava töökeskonna tegevuskavale, nt liikumisaktiivsuse, tasakaalustatud toitumise edendamine, uimastiennetus töökohal vms):</t>
  </si>
  <si>
    <t>Esitan tegevuskava koheseks hindamiseks (jah/ei, esitan hiljemalt 18.03 järgmisel aastal):</t>
  </si>
  <si>
    <t>Soovin osaleda tegevuskava koostamist toetavatel koolitustel (jah/ei, millistel sisuteemadel):</t>
  </si>
  <si>
    <t>Need kokkuvõtvad hinnangud ja joonised täituvad automaatselt pärast töökoha tervisedenduse enesehindamisküsimustiku täitmist töölehel "Küsimustik". Täidetud küsimustik tuleb esitada koos taotlusega.</t>
  </si>
  <si>
    <t>I</t>
  </si>
  <si>
    <t>KOKKUVÕTE ENESEHINDAMISEST</t>
  </si>
  <si>
    <t>Hinnang</t>
  </si>
  <si>
    <t>Olulisus</t>
  </si>
  <si>
    <t>HINNANG seadusest tulenevate nõuete täitmisele</t>
  </si>
  <si>
    <t>II</t>
  </si>
  <si>
    <t xml:space="preserve">Hinnang valdkonna korraldamise osas: </t>
  </si>
  <si>
    <t>ORGANISATSIOONI TOETUS JA TÖÖTAJATE HEAOLU PRIORITEETSUS</t>
  </si>
  <si>
    <t>OLUKORRA KAARDISTUS. ANDMETE KOGUMINE JA ANALÜÜS</t>
  </si>
  <si>
    <t>TEGEVUSKAVA JA HINDAMISE PLANEERIMINE</t>
  </si>
  <si>
    <t>ELLUVIIMINE</t>
  </si>
  <si>
    <t>Keskmine koondhinne</t>
  </si>
  <si>
    <t>III</t>
  </si>
  <si>
    <t>Hinnang valdkonna sisuteemade osas:</t>
  </si>
  <si>
    <t>TOETAVA TÖÖKESKKONNA KUJUNDAMINE (töökorralduslik, organisatsiooni tase)</t>
  </si>
  <si>
    <t>TÖÖTAJATE VAIMSE TERVISE TOETAMINE</t>
  </si>
  <si>
    <t>TASAKAALUSTATUD TOITUMISE TOETAMINE</t>
  </si>
  <si>
    <t>LIIKUMISAKTIIVSUSE TOETAMINE, ERGONOOMIA ARENDAMINE</t>
  </si>
  <si>
    <t>UIMASTITE KASUTAMISE VARAJASE MÄRKAMISE JA LOOBUMISE TOETAMINE (nikotiin, alkohol, narkootikumid jms)</t>
  </si>
  <si>
    <t>KOOSTÖÖ, MUUD TOETAVAD TEGEVUSED</t>
  </si>
  <si>
    <t>Etapp või valdkond</t>
  </si>
  <si>
    <t>Väite nr</t>
  </si>
  <si>
    <t>Töökeskkond, riskianalüüs ja tegevuskava</t>
  </si>
  <si>
    <t>Märgistage ristikesega sobiv kast igas reas või lisage vajadusel täiendav info</t>
  </si>
  <si>
    <t>Lisage siia veergu oma organisatsiooni näiteid</t>
  </si>
  <si>
    <t>Lisage siia veergu hinne enda tegevusele/olukorrale igasse valgesse lahtrisse tabelis</t>
  </si>
  <si>
    <t>Skaalal 1 tähendus</t>
  </si>
  <si>
    <t>Skaalal 5 tähendus</t>
  </si>
  <si>
    <t>Lisage siia veergu hinnang selle ploki olulisusele oma organisatsiooni põhjal</t>
  </si>
  <si>
    <t>JAH</t>
  </si>
  <si>
    <t>EI 
(palun täpsustage G-veerus)</t>
  </si>
  <si>
    <t>OSALISELT TÄIDETUD (palun täpsustage G-veerus)</t>
  </si>
  <si>
    <t>Palun kirjeldage olukorda (näited tegevustest, mis toimivad, mis vajab veel arendamist)</t>
  </si>
  <si>
    <t>1…5 skaalal organisatsiooni hinnang endale</t>
  </si>
  <si>
    <t>1…5 skaalal teemaploki olulisus:
1- teema ei ole üldse oluline meile
5- teema on väga oluline meile</t>
  </si>
  <si>
    <t>Seadusest tulenevate nõuete täitmine (TEIS)</t>
  </si>
  <si>
    <t>Töökeskkonna riskianalüüs ja tegevuskava (kõikide ohutegurite kohta) on koostatud ja asjakohane.</t>
  </si>
  <si>
    <t xml:space="preserve">Töökeskkonna ohutusele ei ole pööratud tähelepanu, riskid on maandamata ning ennetustegevusi pole planeeritud. </t>
  </si>
  <si>
    <t xml:space="preserve">Tööandja on nõuetekohaselt korraldanud töökeskkonna ohutuse. Ennetustegevused ohutuse tagamiseks on läbimõeldud ning süsteemsed. </t>
  </si>
  <si>
    <t>Olemas on töökeskkonnaspetsialist, pädev ettevõtteväline spetsialist või täidab tööandja ise töökeskkonnaspetsialisti kohustusi. Valitud on töökeskkonnavolinik ja tegutsev toimiv töökeskkonnanõukogu.</t>
  </si>
  <si>
    <t xml:space="preserve">Esmaabivahendid asuvad kergesti juurdepääsetavates kohtades. Nähtaval kohal on esmaabiandja nimi ja telefoninumber ja hädaabinumber 112. Töökohal on olemas esmaabiandja koolituse, vajadusel täienduskoolituse, läbinud töötaja. </t>
  </si>
  <si>
    <t>Töötajatele on korraldatud regulaarne tervisekontroll töötervishoiuarsti juures (vastavalt töökeskkonna ohuteguritele või töö laadile).</t>
  </si>
  <si>
    <t xml:space="preserve">Organisatsioonis on korraldatud pidev ja süstemaatiline töökeskkonna sisekontroll, mille tulemused on dokumenteeritud, vajadusel korrigeeritud tegevuskava. </t>
  </si>
  <si>
    <r>
      <t>Kaugtöö tegemisel on sõlmitud kokkulepped ja läbi viidud riskide hindamine kaugt</t>
    </r>
    <r>
      <rPr>
        <sz val="10"/>
        <rFont val="Arial"/>
        <family val="2"/>
      </rPr>
      <t>öökohas.</t>
    </r>
    <r>
      <rPr>
        <sz val="10"/>
        <color rgb="FF000000"/>
        <rFont val="Arial"/>
        <family val="2"/>
      </rPr>
      <t xml:space="preserve"> </t>
    </r>
  </si>
  <si>
    <t>Töötajatele on läbi viidud asjakohane töötervishoiu ja tööohutusalane juhendamine ja väljaõpe.</t>
  </si>
  <si>
    <t xml:space="preserve">Nimetage oma töökeskkonna riskianalüüsist tulenevad peamised riskifaktorid töötajate tervisele: </t>
  </si>
  <si>
    <t>Etapp</t>
  </si>
  <si>
    <t xml:space="preserve">Küsimused töötaja tervise ja heaolu toetamise korraldamise osas </t>
  </si>
  <si>
    <t>Töötajate tervisedendus ja heaolu arendamine on selgelt eesmärgistatud, prioriteetne ja kirjalikult kajastatud organisatsiooni dokumentatsioonis (nt strateegilistes arengukavades, töökorralduse reeglid, protsessid, juhised jne).</t>
  </si>
  <si>
    <t xml:space="preserve">Töötajate heaolu ei ole strateegiline prioriteet. Organisatsioonis ei väärtustata ega toetata töötajate tervist ja heaolu järjepidevalt. </t>
  </si>
  <si>
    <t>Organisatsioonis on töötajate tervis ja heaolu strateegiliselt oluline tegevussuund, millel on tagatud jätkusuutlikud ressursid. Valdkonnal on konkreetne vastutaja. Eesmärgid ja prioriteedid on töötajatega koos välja töötatud ja läbi räägitud.</t>
  </si>
  <si>
    <t xml:space="preserve">Juhtkond väärtustab ja toetab töötajate tervise ja heaolu arendamist. </t>
  </si>
  <si>
    <t>Organisatsioonis on seatud töötajate tervise ja heaoluga seotud andmetele põhinevad prioriteedid (riskianalüüsi tulemused, sisend töötajatelt, töötervishoiuarstilt jne) ning nende seadmisel saavad töötajad kaasa rääkida või arvamust avaldada (nt paindlik tööaeg, paindlikud puhkepausid/vaheajad, pere- ja tööelu tasakaalu hoidmine).</t>
  </si>
  <si>
    <t>Töötajate tervise ja heaolu teemadel on konkreetne vastutaja (nt konkreetne töötaja, tiim, tervisemeeskond, töökeskkonnanõukogu).</t>
  </si>
  <si>
    <t>Tervise teemade vastutajale (töötaja, meeskond) on tagatud vajalikud vahendid ja ettevalmistus seda rolli täita (kokkulepitud õigused ja kohustused, eelarve, tööaeg, tagatud info, enesetäiendamise võimalused jmt).</t>
  </si>
  <si>
    <t>Töötajate tervise ja heaoluga seotud sisekommunikatsiooniplaan arvestab organisatsiooni eripärasid  (nt arvestatud on tootmistööliste, muukeelsete töötajate, kaugtööd tegevate töötajatega).</t>
  </si>
  <si>
    <t>Kogutakse süsteemselt andmeid, mis võimaldavad töötajate tervise ja heaolu olukorrast ja vajadustest ülevaadet saada (nt töötajate enesehinnangulised andmed heaolu ja pühendumuse kohta, töökoormuse ja stressitase, puudega või väikelastega töötajate vajadused, nikotiinitoodete tarvitajate osakaal, haiguspäevade keskm arv, tööõnnetuste arv, vms).</t>
  </si>
  <si>
    <t>Tervise ja heaoluga seotud andmete kogumist ei toimu või see on juhuslik. Planeeritavad tegevused ei põhine andmetele.</t>
  </si>
  <si>
    <t>Tervise ja heaolu andmeid kogutakse süsteemselt ning mitmetest erinevatest allikatest ja valdkondadest. Seatud on selged ja mõõdetavad eesmärgid, mis põhinevad olemasolevatel andmetel. Andmeid analüüsitakse tegevuste kavandamiseks.</t>
  </si>
  <si>
    <t>Tööandja küsib ja arvestab töötervishoiuarstilt saadud info ja soovitustega tegevuste planeerimisel ja muudatuste elluviimisel.</t>
  </si>
  <si>
    <r>
      <t xml:space="preserve">Töötajate </t>
    </r>
    <r>
      <rPr>
        <sz val="10"/>
        <rFont val="Arial"/>
        <family val="2"/>
      </rPr>
      <t>heaolu</t>
    </r>
    <r>
      <rPr>
        <sz val="10"/>
        <color rgb="FF000000"/>
        <rFont val="Arial"/>
        <family val="2"/>
      </rPr>
      <t xml:space="preserve"> (tervis, tööalane toimetulek, pühendumus jne) analüüsitakse regulaarselt (vähemalt kord kahe aasta jooksul).</t>
    </r>
  </si>
  <si>
    <t>Töötajad saavad anda jooksvalt tagasisidet ja teha ettepanekuid töökeskkonna ja töökorralduse parandamiseks.</t>
  </si>
  <si>
    <t>Töötajate tervise ja heaolu arendamiseks on koostatud ja töötajatele avalikustatud kinnitatud aastased tegevuseesmärgid (tegevuskava/tööplaan).</t>
  </si>
  <si>
    <t>Tööplaani ei ole.</t>
  </si>
  <si>
    <t xml:space="preserve">Organisatsioonis on koostatud ja avalikustatud selgete mõõdikutega tegevuskava, mida seiratakse regulaarselt. </t>
  </si>
  <si>
    <t xml:space="preserve">Tegevuste mõju või tulemusi hinnatakse (nt küsitlused, intervjuud, analüüsid). </t>
  </si>
  <si>
    <t xml:space="preserve">Tervisedenduse eesmärkide ja tegevuste juurde on määratud olulised töötajate heaoluga seotud mõõdikud, mida regulaarselt jälgitakse (vähemalt kord kahe aasta jooksul). </t>
  </si>
  <si>
    <t xml:space="preserve">Tegevused on integreeritud organisatsiooni igapäevasesse töösse ja on osa tegevusi koordineerivate või elluviivate töötajate igapäevasest tööst. </t>
  </si>
  <si>
    <t>Tegevusi võetakse lisakohustusena ja nende elluviimine ei ole otseselt kellegi vastutus. Juhtkond on passiivne.</t>
  </si>
  <si>
    <t>Tegevused on integreeritud igapäevatöösse. Elluviimisel on jagatud rollid ja vastutus. Juhtkond näitab eeskuju.</t>
  </si>
  <si>
    <r>
      <t>Elluviimisel on optimaalselt kaasatud k</t>
    </r>
    <r>
      <rPr>
        <sz val="10"/>
        <rFont val="Arial"/>
        <family val="2"/>
      </rPr>
      <t>ogu tervise ja heaolu eest vastutav mee</t>
    </r>
    <r>
      <rPr>
        <sz val="10"/>
        <color rgb="FF000000"/>
        <rFont val="Arial"/>
        <family val="2"/>
      </rPr>
      <t xml:space="preserve">skond, jagatud on rollid ja vastutus. </t>
    </r>
  </si>
  <si>
    <t>Kokkulepped ja tegevused on töötajate seas selgelt kommunikeeritud, regulaarselt käsitlusel ja vajadusel ajakohastatud.</t>
  </si>
  <si>
    <t>Juhtkond osaleb aktiivselt tervisedenduse tegevustes ja näitab eeskuju.</t>
  </si>
  <si>
    <t>Valdkond</t>
  </si>
  <si>
    <t>Küsimused töötajate tervise ja heaolu sisuteemade osas</t>
  </si>
  <si>
    <t>1…5 skaalal hinnang endale</t>
  </si>
  <si>
    <t xml:space="preserve">Juhtkond ja kõik juhid rakendavad positiivset juhtimisstiili ja tagavad heaolu toetava tööõhkkonna (osapoolte kaasatus, avatus ideedele ja koostööle, toetavad ja lugupidavad suhted, tunnustamine jne) </t>
  </si>
  <si>
    <t xml:space="preserve">Töötajat toetava psühhosotsiaalse töökeskkonna loomise ja arendamisega ei tegeleta. Toetavad tegevused, sh juhtimispraktikad ei ole süsteemsed ega järjepidevad. </t>
  </si>
  <si>
    <t xml:space="preserve">Organisatsioonis on võetud kasutusele erinevad meetmed (sh juhtimispraktikad), et tagada töötajatele toetav ja turvaline töökeskkond.   Töötajat toetavad tegevused on läbimõeldud ja järjepidevad. </t>
  </si>
  <si>
    <t>Organisatsioonil on ühiselt läbi räägitud põhimõtted ja käitumisjuhised negatiivse mõjuga käitumise ärahoidmiseks ja selliste juhtumitega tegelemiseks  (nt töökiusu, diskrimineerimise jms vältimiseks, juhtumitest teada andmine).</t>
  </si>
  <si>
    <t xml:space="preserve">Juhid (sh keskastmejuhid) on koolitatud psühhosotsiaalse töökeskkonna ja toimetuleku teemades ning oskavad vastavalt käituda (nt juhid on osalenud vaimse tervise esmaabi vmt koolitusel, oskavad märgata läbipõlemise tunnuseid jne). </t>
  </si>
  <si>
    <t xml:space="preserve">Organisatsioonis on välja kujundatud töötajatele toetava tagasiside andmise- ja tunnustussüsteem. </t>
  </si>
  <si>
    <t>Usaldusväärne vaimset tervist toetav info, kuhu abi saamiseks pöörduda, on organisatsioonis kõigile töötajatele teada ja abi on kergesti kättesaadav.</t>
  </si>
  <si>
    <t>Lisaks eeltoodule võib kirjeldada oma organisatsiooni täiendavat hea praktika näidet või väljatöötatud põhimõtet.</t>
  </si>
  <si>
    <t>Siia võib lisada oma organisatsiooni näite, mida eelnevalt polnud välja toodud.</t>
  </si>
  <si>
    <t>Töötajatelt uuritakse regulaarselt hinnangut tema vaimset tervist ja turvalist töökeskkonda mõjutavate tegurite osas (nt töökoormusele, töösuhetele tagasiside, diskrimineerimise, töökiusu, vägivallaohu vms esinemine).</t>
  </si>
  <si>
    <t xml:space="preserve">Töötajate tööalast toimetulekut ei toetata, tööstressi reguleerimisega ei tegeleta. Töötajatel ei ole võimalusi eneseabioskuste omandamiseks või arendamiseks. </t>
  </si>
  <si>
    <t>Töötajate tööalane toimetulek on toetatud. Pakutakse (töö)stressi reguleerimise ja eneseabi oskute arendamise võimalusi. Töötajad on kaasatud otsuste tegemisse ja arvestatud on erinevate töötajate vajadustega.</t>
  </si>
  <si>
    <t>Töötajate ametialane areng on tööandja poolt toetatud ja töötajatele pakutakse tööalast toimetulekut toetavaid teenuseid (nt töönõustamine, supervisioon, coaching, mentorlus, kovisioon, SOS-tiim, tööpartner).</t>
  </si>
  <si>
    <t xml:space="preserve">Kõigil töötajatel on võimalik vaimset tervist toetavaid pädevusi arendada, sh koolituste ja erinevate koostöövõimaluste kaudu. </t>
  </si>
  <si>
    <t>Töötajatel on võimalik osaleda organisatsiooni ühistunnet suurendavatel sündmustel.</t>
  </si>
  <si>
    <t>Kirjeldage oma organisatsiooni hea praktika näidet või väljatöötatud põhimõtet, mis aitab läbipõlemist ennetada.</t>
  </si>
  <si>
    <t>Regulaarselt on uuritud töötajate ootusi ja vajadusi toitumise osas töökohal (nt ühisüritustele registreerumisel vms).</t>
  </si>
  <si>
    <t>Töötajatele tagatud tingimused toitumiseks ei ole piisavad. Toetavad tegevused ei ole süsteemsed ega järjepidevad. Tingimuste arendamisel ei ole töötajaid piisavalt kaasatud ega nende vajadustega arvestatud.</t>
  </si>
  <si>
    <t xml:space="preserve">Töötajatele on loodud nende ootustele ja vajadustele vastavad tasakaalustatud toitumist võimaldavad tingimused. Toetavad tegevused on läbimõeldud ja järjepidevad. </t>
  </si>
  <si>
    <t>Tagatud on kaasavõetud toidu säilitamise, soojendamise võimalused.</t>
  </si>
  <si>
    <t>Kõigile töötajatele on tagatud piisav aeg söömiseks (vähemalt 30 minutit 8-tunnise tööpäeva kohta, pikemates vahetustes täiendav puhkepaus einestamiseks).</t>
  </si>
  <si>
    <t>Toitlustusteenuse pakkuja (nt töökohal tegutsev, tööle tellitav totlustaja, toidu- või joogiautomaadid) võimaldab tasakaalustatud, mitmekesist ja võimalikult taskukohast menüüd.</t>
  </si>
  <si>
    <t xml:space="preserve">Organisatsioon tegeleb süsteemselt tasakaalustatud toitumist toetavate teadmiste ja oskuste kujundamisega.  </t>
  </si>
  <si>
    <t>Regulaarselt on uuritud töötajate ootusi ja vajadusi liikumisvõimaluste osas (sh erivajadustega, krooniste haigustega seotud vajadused).</t>
  </si>
  <si>
    <t>Töötajatele tagatud tingimused füüsiliseks aktiivsuseks ja/või lõõgastuspausideks ei ole piisavad. Toetavad tegevused ei ole süsteemsed ega järjepidevad. Tingimuste arendamisel ei ole töötajaid kaasatud ega nende vajadustega arvestatud.</t>
  </si>
  <si>
    <t xml:space="preserve"> Tingimuste arendamisel on töötajad kaasatud ja arvestatud erinevate vajadustega, sh töö iseloomuga. Töötajatele on tagatud nende ootustele ja vajadustele vastavad tingimused aktiivsuse ja/või lõõgastuspauside võimaldamiseks. Toetavad tegevused on läbimõeldud ja järjepidevad.</t>
  </si>
  <si>
    <t>Töökohta on mugav ja turvaline liikuda, võimalusel vabas õhus ja aktiivselt (nt jalgsi, rattaga, ühistranspordiga).</t>
  </si>
  <si>
    <t>Töökohad ja kasutatavad töövahendid on ergonoomilised ja seadistatud võimalikult individuaalsetele vajadustele vastavalt.</t>
  </si>
  <si>
    <t xml:space="preserve">Töö- ja olmekeskkond (nt puhkeruumid) on kujundatud organisatsiooni töö iseloomu arvestavalt liikumist ja/või lõõgastust toetavaks (nt printimiskeskused on koondatud, siseterviserada, vaiksem ruum lõõgastumiseks, lamamisvõimalus, võimlemisnurk vahenditega). </t>
  </si>
  <si>
    <t>Töökorralduse reeglites on kokkulepitud töötajate liikumisaktiivsuse toetamise kord (nt täiendavad liikumis- või lõõgastuspausid tööaja sees).</t>
  </si>
  <si>
    <t>Kasutusele on võetud tööandjapoolne toetussüsteem kõigi töötajate liikumisvõimaluste toetamiseks, arvestades töötajate vajadusi (nt Stebby vm sarnased lahendused, tasuta trennid organisatsioonis).</t>
  </si>
  <si>
    <t>Organisatsioon tegeleb süsteemselt töötajate füüsilise aktiivsuse olulisust toetavate teadmiste kujundamisega.</t>
  </si>
  <si>
    <t>Lisaks eeltoodule võib kirjeldada oma organisatsiooni täiendavat hea praktika näidet või väljatöötatud põhimõtteid.</t>
  </si>
  <si>
    <t>Kaardistatud on töötajate hoiakuid ja käitumist ning hinnatud probleeme seoses uimastite tarvitamisega (sh tubaka- ja nikotiinitooted, alkohol, narkootilised ained).</t>
  </si>
  <si>
    <t xml:space="preserve">Uimastitega seotud probleemide ennetuse, varajase märkamisega töökeskkonnas ja lahenduste võimaldamisega ei tegeleta. </t>
  </si>
  <si>
    <t>Uimastega seotud probleemide ennetuse ja varajase märkamise tegevused on läbimõeldud ja järjepidevad. Otsuste tegemisel on kaasatud töötajaid. Organisatsioon võimaldab toetust nõustamis- ja/või loobumisteenustel osalemiseks ning vastav info on töötajatele kergesti kättesaadav.</t>
  </si>
  <si>
    <t>Kõigile töötajatele on tagatud tubakasaastest (sh e-sigaretiga kaasnevast saastest) puhas õhk töökohas.</t>
  </si>
  <si>
    <t xml:space="preserve">Organisatsiooni koosviibimiste kultuur kolleegide ja klientidega ei soosi uimastite tarvitamist (nt ühiste sündmuste tähistamisel alkoholi tarvitamine või pakkumine tööandja poolt). </t>
  </si>
  <si>
    <t xml:space="preserve">Usaldusväärne info uimastitega seotud probleemide märkamiseks ja abi saamiseks (nt nõustamiskeskuste info, psühholoogiline nõustamise, loobumist toetavate meetmete ja programmide kohta) on kergesti kättesaadav. Koostatud ja avaldatud on käitumisjuhend uimastiprobleemidega tegelemiseks.  </t>
  </si>
  <si>
    <t xml:space="preserve">Organisatsioon võimaldab töötajatele toetust narkootiliste ainete tarvitamisest loobumisel (nt tööandja toetus nikotiinasendusravile, loobumisprogrammides osalemise võimaldamine tööajast, täiendava nõustamise või psühholoogise abi võimaldamine). </t>
  </si>
  <si>
    <t>Lisaks eeltoodule võib kirjeldada oma organisatsiooni täiendavat hea praktika näidet või rakendatud põhimõtteid.</t>
  </si>
  <si>
    <t>Tervise ja heaolu osas tehakse koostööd organisatsiooniväliste partneritega (nt kogukonnad, kohalikud omavalitsused, MTÜd)?</t>
  </si>
  <si>
    <t xml:space="preserve">Koostöö väliste partneritega või täiendavad tegevused puuduvad. </t>
  </si>
  <si>
    <r>
      <t>Terviseteemadel tehakse koostööd väliste partneritega ja/või leitakse täiendavaid võimalusi töötajate heaolu toetamiseks.</t>
    </r>
    <r>
      <rPr>
        <b/>
        <sz val="10"/>
        <rFont val="Arial"/>
        <family val="2"/>
      </rPr>
      <t xml:space="preserve"> Organisatsiooni on hinnatud töötajate heaoluga seotud märgise ja /või tunnustusega. </t>
    </r>
  </si>
  <si>
    <r>
      <t>Organisatsioonil on töötajate heaoluga seotud märgiseid</t>
    </r>
    <r>
      <rPr>
        <sz val="10"/>
        <color rgb="FF0000FF"/>
        <rFont val="Arial"/>
        <family val="2"/>
      </rPr>
      <t xml:space="preserve"> </t>
    </r>
    <r>
      <rPr>
        <sz val="10"/>
        <color rgb="FF000000"/>
        <rFont val="Arial"/>
        <family val="2"/>
      </rPr>
      <t xml:space="preserve">ja/või tunnustusi või on need taotlemisel? (Peresõbraliku, mitmekesise tööandja jms märgised, TET võrgustik, ISO 45001 jne). </t>
    </r>
  </si>
  <si>
    <t xml:space="preserve">Tervise ja heaolu parendamiseks rakendatakse mõnda teaduspõhist ennetusprogrammi või -tegevust (nt uimastitega seonduvalt, positiivsete peresuhete toetuseks jmt).                                                                                                                     </t>
  </si>
  <si>
    <t>Tehtud on täiendavaid analüüse ja ennetustegevusi töötajate heaolu toetavates valdkondades (nt sõeluuringute jm tervishoiuteenuste tellimine töökohale, vaktsineerimise toetamine).</t>
  </si>
  <si>
    <t>Töökoha tervisedenduse tegevuskava koostamise soovitused</t>
  </si>
  <si>
    <r>
      <t xml:space="preserve">1. Olukorra analüüs ja järeldused ehk hinnang olukorrale
</t>
    </r>
    <r>
      <rPr>
        <i/>
        <sz val="11"/>
        <color rgb="FF000000"/>
        <rFont val="Calibri"/>
        <family val="2"/>
      </rPr>
      <t xml:space="preserve">Kasutage analüüsimiseks erinevaid võimalusi ja metoodikat (nt  enesehindamisvahend, riskianalüüs, sisehindamine,töötervishoiuarsti tagasiside, rahulolu-uuringud vms uuringud töötajate seas, statistika jms), mis aitavad välja selgitada peamised probleemid ja/või arenguvajadused tervise ja heaolu valdkonnas. Kui neid andmeid ei ole, siis tuleks kavandada andmete kogumine ja analüüs.
</t>
    </r>
  </si>
  <si>
    <r>
      <t xml:space="preserve">2. Arenguvajadused
</t>
    </r>
    <r>
      <rPr>
        <sz val="11"/>
        <color theme="1"/>
        <rFont val="Calibri"/>
        <family val="2"/>
        <scheme val="minor"/>
      </rPr>
      <t>Valige meeskonnaga tervise- ja heaoluvaldkonnad ning nendes selgunud arenguvajadused, millega planeerite edasi tegeleda. Püstitage eesmärgid ja vajadusel määratlege tulemuslikkuse näitajad</t>
    </r>
    <r>
      <rPr>
        <b/>
        <sz val="11"/>
        <color theme="1"/>
        <rFont val="Calibri"/>
        <family val="2"/>
        <scheme val="minor"/>
      </rPr>
      <t xml:space="preserve">.
Märgise programmi raames on arengufookuses kaks teemat.
Fookusteema 1. Töötajate vaimset tervist toetav töökeskkonna kujundamine </t>
    </r>
    <r>
      <rPr>
        <sz val="11"/>
        <color theme="1"/>
        <rFont val="Calibri"/>
        <family val="2"/>
        <scheme val="minor"/>
      </rPr>
      <t>(üleasutuselised või üksusesisesed töökorralduslikud arengud, mis ennetavad töökeskkonnas psühhosotsiaalsete riskide esinemist)</t>
    </r>
    <r>
      <rPr>
        <b/>
        <sz val="11"/>
        <color theme="1"/>
        <rFont val="Calibri"/>
        <family val="2"/>
        <scheme val="minor"/>
      </rPr>
      <t xml:space="preserve">
Fookusteema 2. Valige tegevusvaldkond, mis on oluline teie asutuse töötajate tervise ja heaolu arenguks </t>
    </r>
    <r>
      <rPr>
        <sz val="11"/>
        <color theme="1"/>
        <rFont val="Calibri"/>
        <family val="2"/>
        <scheme val="minor"/>
      </rPr>
      <t>(nt liikumise (sh ergonoomia), tasakaalustatud toitumise edendamine, uimastiennetus)</t>
    </r>
  </si>
  <si>
    <r>
      <t xml:space="preserve">3. Püstitage eesmärgid
</t>
    </r>
    <r>
      <rPr>
        <sz val="11"/>
        <color theme="1"/>
        <rFont val="Calibri"/>
        <family val="2"/>
        <scheme val="minor"/>
      </rPr>
      <t>Eesmärk peab keskenduma tulemusele, mitte tegevusele, olema prioriteetne, mõõdetav, saavutatav, ajaliselt piiritletud ja töötajate poolt aktsepteeritud. Eesmärk tuleb seada mõlema fookusteema osas, millele esitate tegevuskava.</t>
    </r>
  </si>
  <si>
    <r>
      <t>4. Mõõdikud ehk tulemuslikkuse näitajad</t>
    </r>
    <r>
      <rPr>
        <sz val="11"/>
        <color theme="1"/>
        <rFont val="Calibri"/>
        <family val="2"/>
        <scheme val="minor"/>
      </rPr>
      <t xml:space="preserve">
Mõõdikute abil on meeskonnal võimalik hinnata asutuse tervisevaldkonnas läbiviidud tegevuste mõju. Tulemuslikkuse näitaja kaudu mõõdetakse arengut, hinnatakse eesmärgini jõudmist. Eesmärgi saavutamiseks tehakse mõõtmisi (seiratakse) näitajaid tegevusperioodi (kestel ja) lõpus, mistõttu on mõistlik tegevusplaanis arvestada ka uuringute/küsitluste läbiviimise ajaga. Mõõdikud tuleb ära näidata samuti mõlema fookusteema osas eraldi.</t>
    </r>
  </si>
  <si>
    <r>
      <rPr>
        <b/>
        <sz val="11"/>
        <color rgb="FF000000"/>
        <rFont val="Calibri"/>
      </rPr>
      <t xml:space="preserve">5. Koostage tegevuskava
</t>
    </r>
    <r>
      <rPr>
        <sz val="11"/>
        <color rgb="FF000000"/>
        <rFont val="Calibri"/>
      </rPr>
      <t>Tervisekäitumise kujundamisel on tõhusamad mitmekomponendilised tegevused, mille käigus jagatakse teadmisi ja toetatakse oskuste omandamist, tõstatakse motivatsiooni, kujundatakse turvalist ja tervist toetavat keskkonda. Planeerige eesmärkide täitmiseks tegevused järgmiseks kolmeks aastaks.  Oluline on, et tegevuskava oleks terviklik, kõik osad omavahel seotud ja planeeritud tegevused aitavad eesmärke saavutada ning sobivad asutuse töötajatele (sihtgrupile). Tulemuslikuma tegevuse jaoks on oluline kaasata töötajaid, sh uurides ja arvestades töötajate vajadustega, kogudes töötajatelt sisendit. Tegevuste valikul pidage silmas, et oleks valik tegevusi, mis sobivad erinevatele sihtgruppidele (nt vanus, iga, tegevuslik eelistus). Mõelge läbi tegevuste teostamise aeg ja vastutajad, koostööpartnerid ja muu, mida vajalikuks peate. Tegevuskavas palun  pöörake tähelepanu ja tooge välja tegevused, kuidas tööandja poolt on tagatud vastutajate ja kaasatud osapoolte areng ja toetamine tegevuskava elluviimiseks (nt teadmiste andmine, piisav aeg tegevuste ettevalmistamiseks, järeltegevusteks jms tugi, et tegevuskava saaks täidetud ja oleks jätkusuutlik).</t>
    </r>
  </si>
  <si>
    <r>
      <rPr>
        <b/>
        <sz val="11"/>
        <color rgb="FF000000"/>
        <rFont val="Calibri"/>
        <scheme val="minor"/>
      </rPr>
      <t xml:space="preserve">6. Tulemuslikkuse hindamine ja tegevuskava uuendamine 
</t>
    </r>
    <r>
      <rPr>
        <sz val="11"/>
        <color rgb="FF000000"/>
        <rFont val="Calibri"/>
        <scheme val="minor"/>
      </rPr>
      <t xml:space="preserve">Hindamine on protsess, mille käigus annate hinnangu tegevusele (nt kord aastas) ja selle mõjule (nt kolme aasta järel). Hindamisel arvestate eesmärkide juures välja toodud konkreetseid mõõdikuid.
Leppige meeskonnaga kokku tervise tegevuskava hindamise meetodid ja uuendamise tihedus. Vähemalt kord aastas  analüüsige tegevuskava täitmist püstitatud eesmärkidele ja kavandatud tegevustele vastavalt (kas eesmärk on endiselt oluline, kuidas on õnnestunud tegevused ellu viia jne). </t>
    </r>
  </si>
  <si>
    <t>TEGEVUSKAVA 
(tuleb esitada märgise taotlemise tingimustes märgitud tähtajaks)</t>
  </si>
  <si>
    <t>Palume taotlejal täita tegevuskavad mõlemas fookusteemas, sisestades vajadusel juurde ridu.</t>
  </si>
  <si>
    <t>Üldandmed (töötajate arv ja koosseis, keskmine vanus jne):</t>
  </si>
  <si>
    <t>Tegevuskava koostajad (meeskond):</t>
  </si>
  <si>
    <t>VALIKULAHTER:</t>
  </si>
  <si>
    <t xml:space="preserve">Fookusteema 1 </t>
  </si>
  <si>
    <t>Vaimset tervist toetava töökeskkonna kujundamine</t>
  </si>
  <si>
    <t>Tasakaalustatud toitumise toetamine</t>
  </si>
  <si>
    <t xml:space="preserve">Eesmärk 1.  </t>
  </si>
  <si>
    <t>Liikumisaktiivsuse toetamine</t>
  </si>
  <si>
    <t>Mõõdik 1. 
Mõõdik 2 (soovi korral, kui on mitu mõõdikut)</t>
  </si>
  <si>
    <t>Mõõdiku 1 baasväärtus (hetkeolukord, näitaja)</t>
  </si>
  <si>
    <t>Mõõdiku 2 sihtväärtus (soovitud muutus, olukord)</t>
  </si>
  <si>
    <t>Uimastite kasutamise varajane märkamine ja loobumise toetamine</t>
  </si>
  <si>
    <t>Tegevused eesmärgi täitmiseks 
(märgise kasutamise aastate kaupa)</t>
  </si>
  <si>
    <t>Teostamise aeg, sagedus, vajadusel 
täpsustav tegevus
Esimene aasta</t>
  </si>
  <si>
    <t>Teostamise aeg, sagedus, vajadusel 
täpsustav tegevus
Teine aasta</t>
  </si>
  <si>
    <t>Teostamise aeg, sagedus, vajadusel 
täpsustav tegevus
Kolmas aasta</t>
  </si>
  <si>
    <t>Vastutaja</t>
  </si>
  <si>
    <t>Kaasatavad osapooled</t>
  </si>
  <si>
    <t>Muu, täpsustage palun</t>
  </si>
  <si>
    <t>Tegevuste SEIRE (aastate lõikes)</t>
  </si>
  <si>
    <t>Aasta lõikes arengu võrdlemine tegevusplaaniga. Olude või keskkonnamuutusega arvestamine, vastavalt vajadustele muudatuste tegemine edasises tegevusplaanis.</t>
  </si>
  <si>
    <t>Fookusteema 2 enesehindamisvahendist (valik rippmenüüst):</t>
  </si>
  <si>
    <t xml:space="preserve">Eesmärk 2. </t>
  </si>
  <si>
    <t>Mõõdiku 1 sihtväärtus (soovitud muutus, olukord)</t>
  </si>
  <si>
    <t>Tegevused eesmärgi täitmiseks</t>
  </si>
  <si>
    <t>Töökoha tervisedenduse enesehindamisvahend</t>
  </si>
  <si>
    <t>Milleks?</t>
  </si>
  <si>
    <t>Hindamisvahend töölehel "Küsimustik" on loodud abiks tööandjale, et siduda terviklikumaks nii tööohutuse kui tervisedenduse põhiprotsessi ja juhtimise küsimused kui ka sisutegevused põhiliste valdkondade lõikes.</t>
  </si>
  <si>
    <t>Kellele?</t>
  </si>
  <si>
    <t>Tööandja vaatest on see tööriist organisatsiooni enda jaoks, et saada ülevaade oma organisatsiooni tervisedenduse protsessist ja tegevustest töötajate heaolu ja tervise suunal. "Tervist edendav töökoht" märgise raames enesehindamise tulemusi välised partnerid ei hinda.</t>
  </si>
  <si>
    <t>Küsimustik on mõeldud täitmiseks organisatsioonis tegutsevale tervisetiimile, juhtkonnale, töökeskkonna nõukogule vms meeskonnale, kes vastutab töötajate heaoluga seotud tegevuste kavandamise ja elluviimise eest. Objektiivsema ülevaate saab, kui täitmisel osalevad kõigi oluliste osapoolte esindajad (nii töötajad kui juhtkond).</t>
  </si>
  <si>
    <t>Kuidas?</t>
  </si>
  <si>
    <t xml:space="preserve">Täitmisel tuleb lisada ristike iga väite sobivasse lahtrisse (Jah/Ei/Osaliselt täidetud). Iga teemaploki lõikes lisage oma organisatsiooni näited või olulisem taustainfo olukorra kirjelduse veergu (veerg G), nt mis teil juba toimib, mis vajab veel arendamist või on plaanis. Saate eraldi välja tuua oma organisatsiooni head näited või praktikad. Alateemade lõikes tuleb anda numbriline hinnang skaalal 1 – 5 oma senisele tegevusele või olukorrale (veerg H) ning selle teema olulisusele (veerg K). Hindamiskriteeriumid on lisatud skaala otstesse, et oleks lihtsam kujundada oma hinnangut.
</t>
  </si>
  <si>
    <t xml:space="preserve">Kokkuvõtlikud joonised teie hinnangutest tekivad taotluse töölehele. Küsimustiku täitmine aitab läbi mõelda senist olukorda ja analüüsida, millised on veel võimalused või arengukohad töötajate heaolu ja tervist toetava keskkonna kujundamiseks teie organisatsioonis. </t>
  </si>
  <si>
    <t>MÕISTED:</t>
  </si>
  <si>
    <t>Heaolu (Wellbeing)</t>
  </si>
  <si>
    <t>Inimese vaimsete, füüsiliste, materiaalsete, sotsiaalsete ja kultuuriliste vajaduste rahuldatus, millega kaasnevad võimalused ennast teostada ning oma püüdlusi ja eesmärke realiseerida</t>
  </si>
  <si>
    <t>Tervisesõnastik (tai.ee)</t>
  </si>
  <si>
    <t>Tervisedendus</t>
  </si>
  <si>
    <t>Protsess, mis võimaldab inimestel suurendada kontrolli oma tervise üle ning tugevdada seeläbi oma tervist.</t>
  </si>
  <si>
    <t>Üldpõhimõtted | Terviseinfo</t>
  </si>
  <si>
    <t>Töökoha tervisedendus</t>
  </si>
  <si>
    <t>Protsess, mille eesmärk on tervist väärtustava ja tervislikke eluviise soodustava töökeskkonna loomine</t>
  </si>
  <si>
    <t>https://www.terviseinfo.ee/et/tervise-edendamine/tookohal</t>
  </si>
  <si>
    <t>Organisatsioon</t>
  </si>
  <si>
    <t>Juriidilisest isikust avalik-õiguslik ja eraõiguslik organisatsioonid (eraettevõte, MTÜ/SA, avaliku sektori asutus)</t>
  </si>
  <si>
    <t xml:space="preserve">Alusmaterjaliks: </t>
  </si>
  <si>
    <t>WHO juhendid, soovitused</t>
  </si>
  <si>
    <t>https://www.who.int/publications</t>
  </si>
  <si>
    <t>NICE guidelines (National Institute for Health and Care Excellence):</t>
  </si>
  <si>
    <t>Recommendations | Workplace health: management practices | Guidance | NICE</t>
  </si>
  <si>
    <t>European Network for Worklpace Health Promotion:</t>
  </si>
  <si>
    <t>https://www.enwhp.org/?i=portal.en.tools-questionnaires-and-guidance</t>
  </si>
  <si>
    <t xml:space="preserve">Küsimustiku koostas Tervise Arengu Instituut koostöös Tööinspektsiooni, Sotsiaalministeeriumi ja paikkonna ekspertrühmaga. </t>
  </si>
  <si>
    <t>Hindamisvorm (täidavad hindajad)</t>
  </si>
  <si>
    <t>Hindamiskategooriad</t>
  </si>
  <si>
    <t>Kategooria kriteeriumide tähendus</t>
  </si>
  <si>
    <t xml:space="preserve">Hindaja 1 </t>
  </si>
  <si>
    <t xml:space="preserve">Hindaja 2 </t>
  </si>
  <si>
    <t xml:space="preserve">Hindaja 3 </t>
  </si>
  <si>
    <t>Kommentaarid taotlusele</t>
  </si>
  <si>
    <t>Hinnang valikust (rippmenüü)</t>
  </si>
  <si>
    <t>Punktid</t>
  </si>
  <si>
    <t>Kategooria keskmine  tulemus</t>
  </si>
  <si>
    <t>Kommentaar</t>
  </si>
  <si>
    <t>Tegevuskava integreeritus</t>
  </si>
  <si>
    <t>1 Tegevuskava üldiselt</t>
  </si>
  <si>
    <t xml:space="preserve">0 Tegevuskava ei ole või on vaid osaliselt esitatud, puudub kohustusliku või vabalt valitud fookusteema tegevuskava </t>
  </si>
  <si>
    <t xml:space="preserve">1) </t>
  </si>
  <si>
    <t xml:space="preserve">2) </t>
  </si>
  <si>
    <t xml:space="preserve">3) </t>
  </si>
  <si>
    <t>1 Tegevuskava on olemas mõlema fookusteema osas, esineb vähest arusaamatust vajaliku info leidmisega</t>
  </si>
  <si>
    <t>2 Tegevuskava on olemas mõlema fookusteema osas ja selles on kogu vajaminev info selgelt hinnatav ja seondatav enesehindamise tulemustega</t>
  </si>
  <si>
    <t>2 Töötajate ja juhtkonna kaasatus</t>
  </si>
  <si>
    <r>
      <t>0 Kaasatuse aspekti ei ole võimalik hinnata või tegevuskava on koostatud osapooli kaasama</t>
    </r>
    <r>
      <rPr>
        <sz val="10"/>
        <rFont val="Calibri"/>
        <family val="2"/>
      </rPr>
      <t>ta (mikroettevõtte puhul peab seda oluliselt kaaluma)</t>
    </r>
  </si>
  <si>
    <t>1 Töötajad ja juhtkond on tegevuskava koostamisse kaasatud</t>
  </si>
  <si>
    <t>2 Töötajate (sh erineva haavatavusega) ja juhtkonna aktiivne kaasatus tegevuskava koostamisel on läbimõeldud ja süsteemne (on läbi mõeldud, kuidas ja keda kaasatakse)</t>
  </si>
  <si>
    <t>Eesmärgid ja mõõdikud</t>
  </si>
  <si>
    <t>3 Eesmärkide arusaadavus ja seosed enesehindamisega</t>
  </si>
  <si>
    <t>0 Tegevuskavas ei kajastu selgeid ega konkreetseid eesmärke või on välja toodud arenguvajadused ei ole kooskõlas tervisedenduse enesehindamisega</t>
  </si>
  <si>
    <t xml:space="preserve">1 Tegevuskavas seatud eesmärgid on seotud asutuse enesehindamisega, vähesel määral on ebaselgust </t>
  </si>
  <si>
    <t>2 Tegevuskavas on väljatoodud enesehindamisega hästi haakuvad konkreetsed ja selged eesmärgid</t>
  </si>
  <si>
    <t>4 Tulemuslikkuse mõõdikud</t>
  </si>
  <si>
    <t>0 Ei ole ühtegi tulemusmõõdikut või mõõdikud ei ole asjakohased ega mõõdetavad</t>
  </si>
  <si>
    <t>1 On olemas mõned asjalikohased tulemusmõõdikud, osale on olemas paremad alternatiivid</t>
  </si>
  <si>
    <t xml:space="preserve">2 On asjakohased tulemusmõõdikud, mis on eesmärkidest lähtuvad ja võimaldavad hinnata planeeritud tulemuse saavutamist </t>
  </si>
  <si>
    <t>5 Tegevuste sisu ja seos eesmärkidega</t>
  </si>
  <si>
    <t>0 On olulised lahknevused planeeritud tegevuste ja seatud eesmärkide saavutamise vahel või tegevusi ei ole kirjeldatud piisavalt selgelt, et hinnangut anda</t>
  </si>
  <si>
    <t>1 Enamik tegevusi on üsna hästi kirjeldatud ja eesmärkidega seostatud, mõned kohad vajavad täpsustamist</t>
  </si>
  <si>
    <t>2 Kõik tegevused on selgelt ja konkreetselt kirjeldatud, eesmärkidega seotud ja läbimõeldud (mida, millal, kuidas, kelle poolt ja kellele tehakse)</t>
  </si>
  <si>
    <t>Andmetele tuginemine</t>
  </si>
  <si>
    <t>6 Tegevuste mõju</t>
  </si>
  <si>
    <t>0 Suures osas on plaanitud tegevusi, mis ei ole mõjusad või on näidanud pigem kahjulikku mõju (eriti silmas pidades haavatavat sihtrühma, nt liialdamisele, hirmutamisele põhinevad tegevused)</t>
  </si>
  <si>
    <t xml:space="preserve">1  Tegevustes keskendutakse peamiselt info andmisele või üksiktegevusele, vähem on uskumuste ja hoiakute kujundamist </t>
  </si>
  <si>
    <t>2 Plaanitakse ellu viia tegevusi, mis suure tõenäosusega omavad positiivset mõju töötajate uskumustele, hoiakutele ja mõjutavad tema käitumist, sh keskkonda on kohandatud eesmärki toetavaks</t>
  </si>
  <si>
    <t>7 Tegevuste sobivus sihtrühmale (töötajaskonnale)</t>
  </si>
  <si>
    <r>
      <t>0 Esineb suuri probleeme tegevuste s</t>
    </r>
    <r>
      <rPr>
        <sz val="10"/>
        <rFont val="Calibri"/>
        <family val="2"/>
      </rPr>
      <t>obivuse osas või sihtrühma ei ole piisavalt kirjeldatud, et hinnangut anda</t>
    </r>
  </si>
  <si>
    <t>1 Enamik tegevusi tunduvad olevat sihtrühmale sobivad, sihtrühma kohta kogutakse andmeid</t>
  </si>
  <si>
    <t>2 Planeeritud tegevused võtavad arvesse sihtrühma eripärasid (keel, vanus, sugu, kultuur, töötamise keskkond, erivajadused jms)</t>
  </si>
  <si>
    <t>Rakendamine</t>
  </si>
  <si>
    <t>8 Ajakava</t>
  </si>
  <si>
    <t>0 Puudub ajakava või ajakava ei ole realistlik</t>
  </si>
  <si>
    <t>3)</t>
  </si>
  <si>
    <t>1 Ajakava on suures osas realistlik, mõningad kohad vajavad täpsustamist või ümber mõtlemist</t>
  </si>
  <si>
    <t>2 Ajakava on iga tegevuse vaatest realistlik. Pikemaajaliste tegevuste puhul on välja toodud etapid</t>
  </si>
  <si>
    <t>9 Vastutajad</t>
  </si>
  <si>
    <t>0 Puudub info vastutavate ja kaasatud osapoolte osas (mikroettevõtte puhul peab seda oluliselt kaaluma)</t>
  </si>
  <si>
    <t>1 Enamiku tegevuste puhul on vastutus jaotatud, kuid mõningate tegevuste puhul on vaja rohkem selgust või toetub vaid üksiku töötaja tegevusele</t>
  </si>
  <si>
    <t>2 Tegevuskava määratleb iga tegevuse juures selgelt ära vastutaja, seotud partnerid ning nende osaluse. Leitud on piisavalt võimalusi teha meeskonnatööd</t>
  </si>
  <si>
    <t>10 Vastutajate vajaduste toetamine</t>
  </si>
  <si>
    <t>0 Tegevuskava elluviimiseks olulise inimressursi ehk tegevuskava elluviijate (nt tervisega tegelev tiim või arendatav tugimeeskond) olemasolu ja arendamise kohta infot ei ole</t>
  </si>
  <si>
    <t>1 Infot inimressursi olemasolu, täiendõppe ja toetamise osas on, kuid mõningates kohtades oleks vaja rohkem selgust</t>
  </si>
  <si>
    <t>2 Tegevuskavas on välja toodud tegevused, mis toetavad tegevuskava elluviimist ja ellu viijaid (nt täiendõpe, piisav aeg, toetus jms), mis tagab inimressursi arengu ja tegevuste järjepidevuse</t>
  </si>
  <si>
    <t>Taustainfo:</t>
  </si>
  <si>
    <t>Hindamisvormi aluseks oli kogukondade tegevuskavade hindamisvahend, mille koostamisel olid järgmised allikad:</t>
  </si>
  <si>
    <t>1) EDPQS Toolkit 2: Quality Assessment Checklist https://www.emcdda.europa.eu/drugs-library/european-drug-prevention-quality-standards-edpqs-toolkit-2-self-assessment-and-reflection_en</t>
  </si>
  <si>
    <r>
      <rPr>
        <sz val="11"/>
        <color rgb="FF000000"/>
        <rFont val="Calibri"/>
      </rPr>
      <t xml:space="preserve">2) The Community Tool Box by the Center for Community Health and Development at the University of Kansas </t>
    </r>
    <r>
      <rPr>
        <u/>
        <sz val="11"/>
        <color rgb="FF1155CC"/>
        <rFont val="Calibri"/>
      </rPr>
      <t>https://ctb.ku.edu/en/best-change-processes/developing-and-using-strategic/checklist</t>
    </r>
  </si>
  <si>
    <t>Küsimusi on täiendatud ja kohandatud tervikliku tegevusplaani hindamiseks mitte üksikute tegevuste hindamiseks.</t>
  </si>
  <si>
    <t>Palume taotlejal täita taotluse alljärgnevad valged lahtrid</t>
  </si>
  <si>
    <r>
      <t xml:space="preserve">Soovime taotleda "Tervist edendav töökoht" märgise kasutusõigust. 
Allkirjastamisega kinnitan, et olen tutvunud märgise taotlemise ja kasutamise tingimustega veebilehel: https://www.terviseinfo.ee/et/tervise-edendamine/tookohal/tet-margis
Märgise kasutusõiguse kinnituse saamisel kohustume täitma märgise kasutamise tingimusi.
Kinnitan, et taotluses ja enesehindamise küsimustikus esitatud andmed organisatsiooni kohta on tõesed.
</t>
    </r>
    <r>
      <rPr>
        <sz val="16"/>
        <color rgb="FF000000"/>
        <rFont val="Calibri"/>
      </rPr>
      <t>/Allkirjastatud digitaalselt/</t>
    </r>
  </si>
  <si>
    <t>Registrite ja Infosüsteemide Keskus</t>
  </si>
  <si>
    <t xml:space="preserve">	
70000310</t>
  </si>
  <si>
    <t>Lubja 4, 19081, Tallinn, Eesti</t>
  </si>
  <si>
    <t>Riina Vaikmaa, 5273889, riina.vaikmaa@rik.ee</t>
  </si>
  <si>
    <t>Esitame hiljemalt 18.03.24</t>
  </si>
  <si>
    <t>jah</t>
  </si>
  <si>
    <t>Rivo Reitmann</t>
  </si>
  <si>
    <t>Infotehnoloogia</t>
  </si>
  <si>
    <t xml:space="preserve">Istuv töö, töö kuvariga. </t>
  </si>
  <si>
    <t>Liikumisaktiivsus</t>
  </si>
  <si>
    <t>Riskianalüüs on koostatud ja tervist toetavad tegevused toimivad.</t>
  </si>
  <si>
    <t>Meil on töökeskkonnaspetsialist, volinik ja toimiv töökeskkonnanõukogu.</t>
  </si>
  <si>
    <t xml:space="preserve">Igal korrusel asub esmaabikapp ja esmaabi andjate kontaktid. Kontaktid on leitavad ka siseveebi avalehel. </t>
  </si>
  <si>
    <t xml:space="preserve">Tervisekontrolle teostatakse töötajatele regulaarselt vastavalt ohuteguritele ja töölaadile. </t>
  </si>
  <si>
    <t xml:space="preserve">Töökeskkonda puudutavaid tegevusi vaadatakse läbi nõukogu poolt üks kord aastas. </t>
  </si>
  <si>
    <t xml:space="preserve">Riskide hindamine kaugtöö tegemisel on tehtud ja töötajad juhendatud. </t>
  </si>
  <si>
    <t xml:space="preserve">Töötajaid juhendatakse tööle asumisel, olemas on tööroobika ja töökeskkonna ning tuleohutuse videomaterjalid. </t>
  </si>
  <si>
    <t>istuv töö, töö kuvariga</t>
  </si>
  <si>
    <t>x</t>
  </si>
  <si>
    <t>Töötajate terviseedendus ja heaolu on tagatud. Dokumentatsioon on loomisel.</t>
  </si>
  <si>
    <t xml:space="preserve">Väärtuspakkumine toetab töötajate tervist ja heaolu arendamist. </t>
  </si>
  <si>
    <t xml:space="preserve">RIKis on paindlik tööaeg, paindlikud puhkepausid/vaheajad, pere- ja tööelu tasakaalus; töötajad saavad kaasa rääkida; töötervishoiu arstilt saadud sisendit on arvestatud tegevuste planeerimisel (massaaž kontoris tööandja kulul). Riskianalüüsist saadud riskid on arvesse võetud. </t>
  </si>
  <si>
    <t>Meil töökeskkonna volinik, spetsialist, nõukogu ja heaolu eest vastutab fun tiim.</t>
  </si>
  <si>
    <t xml:space="preserve">Meil on hübriidtöö, meie töö võimaldab töötada ka kaugtööl. Meil on loodud keskne sisekommunikatsioonikanal, et info jõuaks kiiresti kõikide töötajateni, ka nendeni, kes ei ole majas. </t>
  </si>
  <si>
    <t xml:space="preserve">Me teeme seda iga aasta ja lisaks välkküsitlused mitu korda aastas. </t>
  </si>
  <si>
    <t xml:space="preserve">Inimesed saavad teha ettepanekuid ja anda tagasisidet nii küsimustikes, kui otse spetsialistile ja volinikule. </t>
  </si>
  <si>
    <t>Tegevused on teada, tegevuskava koostamisel</t>
  </si>
  <si>
    <t xml:space="preserve">Toimuvad regulaarsed retrod. </t>
  </si>
  <si>
    <t xml:space="preserve">Toimuvad regulaarsed arenguvestlused kord aastas, 1:1 vestlused jooksvalt. Kokku on lepitud juhtimispõhimõtted. Tublide tunnustamine 1x aastas. Peame meeles staažikaid töötajaid tänumärgiga. </t>
  </si>
  <si>
    <t xml:space="preserve">Koondame regulaarselt töötajate tagasisidet, kui turvaliselt nad ennast tööl tunnevad ja küsimustiku kokkuvõtte tegemisel kommunikeerime seda teemat iga kord uuesti. Tuletame meelde, kuhu pöörduda abi saamiseks. </t>
  </si>
  <si>
    <t>Toimuvad koolitused märkamiseks ja vaimse tervise toetamiseks. RIK sai vaimset tervist väärtustava organisatsiooni hõbemärgise aastal 2023</t>
  </si>
  <si>
    <t xml:space="preserve">Asutusel on olemas koolitusplaan, mis sisaldab nii majasiseseid, kui väliseid koolitusi. </t>
  </si>
  <si>
    <t xml:space="preserve">Alati on tagatud taimetoit, allergeenide loetelu. </t>
  </si>
  <si>
    <t xml:space="preserve">Igal korruse puhkealal on kööginurk kõige vajalikuga. </t>
  </si>
  <si>
    <t xml:space="preserve">Meil toimuvad aastaringselt puuvilja teisipäevad. </t>
  </si>
  <si>
    <t xml:space="preserve">Meil on invatualett ja võimalus liikuda korruste vahel liftiga. </t>
  </si>
  <si>
    <t>Meil on olemas ka rattaparkla ja soodustame õues liikumist (kõnnikuu iga kevad, asutuse spordipäevad, tervise kuu, pinksiturniir)</t>
  </si>
  <si>
    <t xml:space="preserve">Töötajatele võimaldatakse pause vastavalt vajadusele. </t>
  </si>
  <si>
    <t>Meil on sporditoetus, jõusaal oma majas, pilates, bowlingutiim, korvpalli tiim, pinksilaud kontoris.</t>
  </si>
  <si>
    <t xml:space="preserve">Jagame pisteliselt soovituslikke uudiseid sõltuvusest vabanemiseks. </t>
  </si>
  <si>
    <t xml:space="preserve">Siseveebis on juhendavad lingid olemas. </t>
  </si>
  <si>
    <t xml:space="preserve">Korraldame aegajalt asutuse sees infotunde nende teemade kajastamiseks, esinejateks välised partnerid. </t>
  </si>
  <si>
    <t xml:space="preserve">Vaimset tervist väärtustava organisatsiooni hõbemärgis, Kaugtöö märgis, RIK veregrupp märgis. </t>
  </si>
  <si>
    <t>Pakume psühholoogilist abi vaimse tervise toetamiseks. Lähtume vajaduspõhiselt, hetkel ei ole teemaks tulnud.</t>
  </si>
  <si>
    <t xml:space="preserve">Lähtume vajaduspõhiselt, hetkel ei ole teemaks tõstatunud. </t>
  </si>
  <si>
    <t>Vaktsineerimine, geeniuuring, doonoripäev.</t>
  </si>
  <si>
    <t>Tegevus 1.2. Koolituskalender</t>
  </si>
  <si>
    <r>
      <rPr>
        <b/>
        <sz val="11"/>
        <color rgb="FF000000"/>
        <rFont val="Calibri"/>
        <family val="2"/>
      </rPr>
      <t>Tegevus 1.3</t>
    </r>
    <r>
      <rPr>
        <sz val="11"/>
        <color rgb="FF000000"/>
        <rFont val="Calibri"/>
        <family val="2"/>
      </rPr>
      <t>. Ennetustegevus, teadvustamine</t>
    </r>
  </si>
  <si>
    <r>
      <rPr>
        <b/>
        <sz val="11"/>
        <color rgb="FF000000"/>
        <rFont val="Calibri"/>
        <family val="2"/>
      </rPr>
      <t>Tegevus 1.4</t>
    </r>
    <r>
      <rPr>
        <sz val="11"/>
        <color rgb="FF000000"/>
        <rFont val="Calibri"/>
        <family val="2"/>
      </rPr>
      <t>. Koolitused, seminarid, töötoad</t>
    </r>
  </si>
  <si>
    <t>plakatid sise TV-sse, terviseteemalised ja tervist toetavad artiklid siseveebis, ekspertide kaasamine</t>
  </si>
  <si>
    <t>Ekspertide kaasamine, veebikoolitused, erinevad vaimse tervise teemalised töötoad ja seminarid</t>
  </si>
  <si>
    <t>Töötajate üldine rahulolu indeks 5,3 (7 palli skaalal) (Allikas: 2023.a töötajate pühendumuse- ja rahulolu uuring)</t>
  </si>
  <si>
    <t xml:space="preserve">Vastavalt uuringu tulemustele valime fookusteemad käesolevaks aastaks. </t>
  </si>
  <si>
    <t>Töökoormusest tingitud vaimne väsimus 4,3 (2023.aasta uuringus, eelneval aastal 4,2)</t>
  </si>
  <si>
    <t>Mõõdik 1. Isikliku sporditoetuse kasutamine
Mõõdik 2 Spordiüritustel osalejate arv</t>
  </si>
  <si>
    <t xml:space="preserve">Töökeskkonnanõukogu, töökeskkonnaspetsialist, töökeskkonna volinik, turudusspetsialist, avalike suhete juht. </t>
  </si>
  <si>
    <t>RIKis töötab täna 277 inimest, peamiselt IT-spetsialistid (analüütikud, arendajad, haldurid, testijad ja tugimeeskond). Noorim töötaja on 20 aastane ja vanim 71.Keskmine vanus 35,7 aastat. Naisi 46,5 % ja mehi 53,5%</t>
  </si>
  <si>
    <t xml:space="preserve">
Töötajate vaimse tervise ja heaolu enesehinnangu küsitlus ja analüüs (kord aastas, sihtrühmana kõik töötajad). 
</t>
  </si>
  <si>
    <t xml:space="preserve">
Töötajate vaimse tervise ja heaolu enesehinnangu küsitlus ja analüüs (kord aastas, kõik töötajad).
Regulaarsete 1:1 vestluste läbiviimise süsteemi väljatöötamine ning rakendamine kõigis osakondades.</t>
  </si>
  <si>
    <t xml:space="preserve">
Töötajate vaimse tervise ja heaolu enesehinnangu küsitlus ja analüüs.
Regulaarsete 1:1 vestluste läbiviimine.
Töötajate rahulolu uuring. 
Tegevused suunatud kõigile töötajatele.</t>
  </si>
  <si>
    <t xml:space="preserve">
personalijuht</t>
  </si>
  <si>
    <t xml:space="preserve">
tervisemeeskonnaliikmed, osakondade juhid</t>
  </si>
  <si>
    <t>personalijuht</t>
  </si>
  <si>
    <t xml:space="preserve">
tervisemeeskonnaliikmed</t>
  </si>
  <si>
    <t>turundusspetsialist</t>
  </si>
  <si>
    <t xml:space="preserve">IT majas on inimestel peamiselt sundasendis istuv töö. Soovime, et meie töötajd liiguksid rohkem ning oleksid terved. 		
</t>
  </si>
  <si>
    <t xml:space="preserve">Mõõdame Isikliku sporditoetuse kasutamist (hetkel: 67 %) ja erinevatel spordiüritustel osalejate arvu. 
</t>
  </si>
  <si>
    <t>Fun tiim (koosneb erinevates inimestest, erinevatest tiimidest, kes korraldavad erinevaid üritusi RIKis)</t>
  </si>
  <si>
    <t>brändisaadikud</t>
  </si>
  <si>
    <t>Sarjas on erinevad spordialad, tänu millele saab kaasata erinevaid inimesi (mälumäng, male, korvpall, diskgolf, lauatennis jms). Iga kuu toimub erinev spordiala, milles mõõtu võetakse</t>
  </si>
  <si>
    <t>Sarjas on erinevad spordialad, tänu millele saab kaasata erinevaid inimesi (mälumäng, male, korvpall, diskgolf, lauatennis jms) Iga kuu toimub erinev spordiala, milles mõõtu võetakse</t>
  </si>
  <si>
    <t xml:space="preserve">RIKil on olemas juba 3 ühe minutilist tööroobika videot, kuid toodame iga aasta neid juurde ning jagame aegajalt siseTVs, siseveebis ja sotsiaalmeediakanalites. </t>
  </si>
  <si>
    <t>Sisespordirada</t>
  </si>
  <si>
    <t xml:space="preserve">Eesmärgiks on kasvatada isikliku sporditoetuse kasutamise määra 90%ni ning kasvatada spordiüritustel osalejate arvu kolme aastaga 30% </t>
  </si>
  <si>
    <t>Püüdleme töötajate üldise rahulolu indeksiks 6 või rohkem (Allikas: 2026.a töötajate pühendumuse- ja rahulolu uuring)</t>
  </si>
  <si>
    <t>Töökoormusest tingitud vaimne väsimus 6 või rohkem</t>
  </si>
  <si>
    <t>Kolme aasta pärast on psühholoogiline turvalisus töökohal kasvanud läbi töötajatele vaimset tervist toetavate tegevuste planeerimise ja teostamise.</t>
  </si>
  <si>
    <r>
      <rPr>
        <b/>
        <sz val="11"/>
        <color rgb="FF000000"/>
        <rFont val="Calibri"/>
        <family val="2"/>
      </rPr>
      <t>Tegevus 1.5</t>
    </r>
    <r>
      <rPr>
        <sz val="11"/>
        <color rgb="FF000000"/>
        <rFont val="Calibri"/>
        <family val="2"/>
      </rPr>
      <t>. Juhtimis- ja töökultuuri arendamine/säilitamine</t>
    </r>
  </si>
  <si>
    <t>Jätkame tegevusega</t>
  </si>
  <si>
    <t>personali juht, avalike suhete juht, juhid</t>
  </si>
  <si>
    <t xml:space="preserve">Ekspertide kaasamine, veebikoolitused, erinevad vaimse tervise teemalised töötoad ja seminarid. 1. Jagame siseveebis peaasi.ee lehe vaimse tervise vitamiine ja kutsume inimesi kaasa end testima ja väljakutsetest osa võtma. </t>
  </si>
  <si>
    <t xml:space="preserve">Kasvatame ühisüritustelt osavõtjate arvu. </t>
  </si>
  <si>
    <t xml:space="preserve">Täiendavad koolitused, motivatsiooniüritused olemasolevatele juhtidele, mentoritele. Uute mentorite koolitamine. Koolitusprogramm juhtidele. RIK soodustab/võimaldab Coachi või superviisori juures käimist. Kord kvartalis juhtidega väljasõidud, kus vahetame aruteluringides omavahelisi kogemusi,  kaasatud on praktilised koolitajad. Meil on asutuses kokkulepitud juhtimispõhimõtted. </t>
  </si>
  <si>
    <t xml:space="preserve">1.  Kõnnikuu: Aprillis toimub RIKis kõnnikuu, loeme samme, käime lõunapausi ajal ühiselt jalutamas. 
2. Lauatenniselahing: Jaanuaris toimub RIKis lauatenniselahing. 
3. Jooksuüritused nagu Maijooks, Tallinna Maraton, Tradehouse jooksud
4. Bowlinguturniirid. RIKil on nii nais, kui meestiimid, kes osalevad ühiselt erinevatel turniiridel </t>
  </si>
  <si>
    <t>1. Liftivaba esmaspäev, kutsume üles kõiki rikikaid esmaspäeviti lifti mitte kasutama. 
2. Liikumisaktiivsuse toetamiseks kujundame maja peale erinevad kleepsud, motiveerivate sõnumitega, et inimesed hakkaksid lifti asemel rohkem treppe kasutama</t>
  </si>
  <si>
    <t xml:space="preserve">Orienteerumismäng, erinevate ülesannetega, mida saavad nii olemasolevad rikikad läbida kui ka uus töötaja tööle tulles läbida ja RIKi kohta rohkem teada saada.  </t>
  </si>
  <si>
    <r>
      <t xml:space="preserve">Tegevus 2.6 </t>
    </r>
    <r>
      <rPr>
        <sz val="11"/>
        <color rgb="FF000000"/>
        <rFont val="Calibri"/>
        <family val="2"/>
        <charset val="186"/>
      </rPr>
      <t>Liikumist soodustavad sõnumid majas</t>
    </r>
  </si>
  <si>
    <r>
      <t xml:space="preserve">Tegevus 2.5 </t>
    </r>
    <r>
      <rPr>
        <sz val="11"/>
        <color rgb="FF000000"/>
        <rFont val="Calibri"/>
        <family val="2"/>
        <charset val="186"/>
      </rPr>
      <t xml:space="preserve">Riigiametnike Karikasari, või mõni muu sari, millest ühiselt osa võtta. </t>
    </r>
  </si>
  <si>
    <r>
      <t xml:space="preserve">Tegevus 2.1 </t>
    </r>
    <r>
      <rPr>
        <sz val="11"/>
        <color rgb="FF000000"/>
        <rFont val="Calibri"/>
        <family val="2"/>
        <charset val="186"/>
      </rPr>
      <t>Ühised liikumisüritused</t>
    </r>
  </si>
  <si>
    <r>
      <t xml:space="preserve">Tegevus 2.7 </t>
    </r>
    <r>
      <rPr>
        <sz val="11"/>
        <color rgb="FF000000"/>
        <rFont val="Calibri"/>
        <family val="2"/>
        <charset val="186"/>
      </rPr>
      <t>Liikumisampsude videod</t>
    </r>
  </si>
  <si>
    <r>
      <t xml:space="preserve">Tegevus 2.8 </t>
    </r>
    <r>
      <rPr>
        <sz val="11"/>
        <color rgb="FF000000"/>
        <rFont val="Calibri"/>
        <family val="2"/>
        <charset val="186"/>
      </rPr>
      <t>Persoonade kaardistamine</t>
    </r>
  </si>
  <si>
    <t xml:space="preserve">Kodukontoris töötava persoona kaardistamine ja ühiselt tegevuskava loomine liikumisaktiivsuse edendamiseks. </t>
  </si>
  <si>
    <t xml:space="preserve">45+ vanuses persoona kaardistamine ja ühiselt tegevuskava loomine liikumisaktiivsuse edendamiseks. </t>
  </si>
  <si>
    <t xml:space="preserve">Arendaja persoona kaardistamine ja ühine tegevuskava loomine liikumisaktiivsuse edendamiseks. </t>
  </si>
  <si>
    <t>turundusspetsialist, tervisemeeskonnaliikmed</t>
  </si>
  <si>
    <t xml:space="preserve">Kõikide rikikate kehalise aktiivsuse edendamine töökohal järgmise kolme aasta jooksul toetamaks lisaks füüsilisele tervisele ka töötajate vaimset tervist. </t>
  </si>
  <si>
    <t xml:space="preserve">
Tegevus 1.1 Andmete kogumine ja analüüsimine. </t>
  </si>
  <si>
    <t xml:space="preserve">Vastavalt uuringu tulemustele valime fookusteemad käesolevaks aastaks. 
2023 uuringust selgus, et kõige madalama hinnangu sai "vaimne väsimus" 4,3 punti (7st) ning  "probleemid tähtaegadega" 5,4punkti (7st). Vastavalt sellele plaanime erinevaid koolitusi ja seminare meie koolituskalendrisse. Lisaks saame tagasisidet ning sisendit töötajatelt hetkel käivatest arenguvestlustelt ning 1:1 vestlustelt.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</si>
</sst>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1" x14ac:knownFonts="1">
    <font>
      <sz val="11"/>
      <color theme="1"/>
      <name val="Calibri"/>
      <family val="2"/>
      <scheme val="minor"/>
    </font>
    <font>
      <sz val="11"/>
      <color theme="1"/>
      <name val="Calibri"/>
      <family val="2"/>
      <charset val="186"/>
      <scheme val="minor"/>
    </font>
    <font>
      <b/>
      <sz val="10"/>
      <color rgb="FF000000"/>
      <name val="Arial"/>
      <family val="2"/>
    </font>
    <font>
      <sz val="10"/>
      <color rgb="FF000000"/>
      <name val="Arial"/>
      <family val="2"/>
    </font>
    <font>
      <b/>
      <sz val="11"/>
      <color theme="1"/>
      <name val="Calibri"/>
      <family val="2"/>
      <scheme val="minor"/>
    </font>
    <font>
      <sz val="10"/>
      <name val="Arial"/>
      <family val="2"/>
    </font>
    <font>
      <sz val="11"/>
      <color theme="1"/>
      <name val="Calibri"/>
      <family val="2"/>
      <scheme val="minor"/>
    </font>
    <font>
      <b/>
      <sz val="11"/>
      <color rgb="FF000000"/>
      <name val="Arial"/>
      <family val="2"/>
    </font>
    <font>
      <sz val="10"/>
      <color theme="1"/>
      <name val="Arial"/>
      <family val="2"/>
    </font>
    <font>
      <sz val="10"/>
      <color rgb="FF0000FF"/>
      <name val="Arial"/>
      <family val="2"/>
    </font>
    <font>
      <b/>
      <sz val="10"/>
      <color rgb="FF0070C0"/>
      <name val="Arial"/>
      <family val="2"/>
    </font>
    <font>
      <u/>
      <sz val="11"/>
      <color theme="10"/>
      <name val="Calibri"/>
      <family val="2"/>
      <scheme val="minor"/>
    </font>
    <font>
      <sz val="11"/>
      <color theme="1"/>
      <name val="Symbol"/>
      <family val="1"/>
      <charset val="2"/>
    </font>
    <font>
      <b/>
      <i/>
      <sz val="10"/>
      <color rgb="FFFF0000"/>
      <name val="Arial"/>
      <family val="2"/>
    </font>
    <font>
      <b/>
      <sz val="11"/>
      <name val="Calibri"/>
      <family val="2"/>
    </font>
    <font>
      <b/>
      <sz val="10"/>
      <name val="Arial"/>
      <family val="2"/>
    </font>
    <font>
      <sz val="8"/>
      <color rgb="FF000000"/>
      <name val="Arial"/>
      <family val="2"/>
    </font>
    <font>
      <i/>
      <sz val="10"/>
      <name val="Arial"/>
      <family val="2"/>
    </font>
    <font>
      <b/>
      <sz val="14"/>
      <color theme="1"/>
      <name val="Calibri"/>
      <family val="2"/>
      <scheme val="minor"/>
    </font>
    <font>
      <b/>
      <sz val="12"/>
      <color theme="1"/>
      <name val="Calibri"/>
      <family val="2"/>
      <scheme val="minor"/>
    </font>
    <font>
      <i/>
      <sz val="10"/>
      <color rgb="FFFF0000"/>
      <name val="Arial"/>
      <family val="2"/>
    </font>
    <font>
      <i/>
      <sz val="10"/>
      <color rgb="FF000000"/>
      <name val="Arial"/>
      <family val="2"/>
    </font>
    <font>
      <sz val="11"/>
      <color theme="1"/>
      <name val="Calibri"/>
      <family val="2"/>
      <charset val="186"/>
      <scheme val="minor"/>
    </font>
    <font>
      <b/>
      <sz val="16"/>
      <color theme="1"/>
      <name val="Calibri"/>
      <family val="2"/>
      <charset val="186"/>
      <scheme val="minor"/>
    </font>
    <font>
      <b/>
      <sz val="11"/>
      <color rgb="FFFF0000"/>
      <name val="Calibri"/>
      <family val="2"/>
      <charset val="186"/>
      <scheme val="minor"/>
    </font>
    <font>
      <b/>
      <sz val="11"/>
      <color theme="1"/>
      <name val="Calibri"/>
      <family val="2"/>
      <charset val="186"/>
      <scheme val="minor"/>
    </font>
    <font>
      <b/>
      <sz val="14"/>
      <color theme="1"/>
      <name val="Calibri"/>
      <family val="2"/>
      <charset val="186"/>
      <scheme val="minor"/>
    </font>
    <font>
      <b/>
      <i/>
      <sz val="12"/>
      <color theme="1"/>
      <name val="Calibri"/>
      <family val="2"/>
      <scheme val="minor"/>
    </font>
    <font>
      <u/>
      <sz val="11"/>
      <color theme="10"/>
      <name val="Calibri"/>
      <family val="2"/>
      <charset val="186"/>
      <scheme val="minor"/>
    </font>
    <font>
      <sz val="10"/>
      <color rgb="FF000000"/>
      <name val="Calibri"/>
      <family val="2"/>
    </font>
    <font>
      <sz val="10"/>
      <color theme="1"/>
      <name val="Calibri"/>
      <family val="2"/>
      <scheme val="minor"/>
    </font>
    <font>
      <sz val="11"/>
      <color rgb="FFFF0000"/>
      <name val="Calibri"/>
      <family val="2"/>
      <scheme val="minor"/>
    </font>
    <font>
      <b/>
      <sz val="11"/>
      <color rgb="FF000000"/>
      <name val="Calibri"/>
      <family val="2"/>
      <scheme val="minor"/>
    </font>
    <font>
      <sz val="11"/>
      <color rgb="FF444444"/>
      <name val="Calibri"/>
      <family val="2"/>
      <scheme val="minor"/>
    </font>
    <font>
      <b/>
      <sz val="14"/>
      <color rgb="FF000000"/>
      <name val="Calibri"/>
      <family val="2"/>
      <scheme val="minor"/>
    </font>
    <font>
      <b/>
      <sz val="11"/>
      <color rgb="FF000000"/>
      <name val="Calibri"/>
      <family val="2"/>
    </font>
    <font>
      <sz val="11"/>
      <color rgb="FF000000"/>
      <name val="Calibri"/>
      <family val="2"/>
    </font>
    <font>
      <sz val="11"/>
      <color theme="1"/>
      <name val="Calibri"/>
      <family val="2"/>
    </font>
    <font>
      <b/>
      <sz val="16"/>
      <color theme="1"/>
      <name val="Calibri"/>
      <family val="2"/>
    </font>
    <font>
      <sz val="14"/>
      <color theme="1"/>
      <name val="Calibri"/>
      <family val="2"/>
    </font>
    <font>
      <b/>
      <sz val="14"/>
      <color theme="1"/>
      <name val="Calibri"/>
      <family val="2"/>
    </font>
    <font>
      <sz val="16"/>
      <color theme="1"/>
      <name val="Calibri"/>
      <family val="2"/>
    </font>
    <font>
      <sz val="12"/>
      <color theme="1"/>
      <name val="Calibri"/>
      <family val="2"/>
    </font>
    <font>
      <b/>
      <sz val="12"/>
      <color theme="1"/>
      <name val="Calibri"/>
      <family val="2"/>
    </font>
    <font>
      <b/>
      <sz val="16"/>
      <color rgb="FF000000"/>
      <name val="Calibri"/>
      <family val="2"/>
    </font>
    <font>
      <b/>
      <sz val="12"/>
      <color rgb="FF000000"/>
      <name val="Calibri"/>
      <family val="2"/>
      <scheme val="minor"/>
    </font>
    <font>
      <sz val="11"/>
      <color rgb="FF444444"/>
      <name val="Calibri"/>
      <family val="2"/>
      <charset val="1"/>
    </font>
    <font>
      <i/>
      <sz val="11"/>
      <color rgb="FF000000"/>
      <name val="Calibri"/>
      <family val="2"/>
    </font>
    <font>
      <i/>
      <sz val="11"/>
      <color rgb="FF000000"/>
      <name val="Calibri"/>
      <family val="2"/>
      <charset val="186"/>
      <scheme val="minor"/>
    </font>
    <font>
      <i/>
      <sz val="11"/>
      <color rgb="FF000000"/>
      <name val="Calibri"/>
      <family val="2"/>
      <scheme val="minor"/>
    </font>
    <font>
      <sz val="10"/>
      <color rgb="FF000000"/>
      <name val="Calibri"/>
      <family val="2"/>
      <charset val="186"/>
      <scheme val="minor"/>
    </font>
    <font>
      <b/>
      <i/>
      <sz val="12"/>
      <color rgb="FF000000"/>
      <name val="Calibri"/>
      <family val="2"/>
      <scheme val="minor"/>
    </font>
    <font>
      <b/>
      <sz val="10"/>
      <color theme="1"/>
      <name val="Calibri"/>
      <family val="2"/>
      <scheme val="minor"/>
    </font>
    <font>
      <b/>
      <sz val="16"/>
      <name val="Calibri"/>
      <family val="2"/>
    </font>
    <font>
      <i/>
      <sz val="16"/>
      <color theme="3"/>
      <name val="Calibri"/>
      <family val="2"/>
    </font>
    <font>
      <i/>
      <sz val="11"/>
      <color theme="3"/>
      <name val="Calibri"/>
      <family val="2"/>
    </font>
    <font>
      <b/>
      <sz val="11"/>
      <color theme="1"/>
      <name val="Calibri"/>
    </font>
    <font>
      <sz val="11"/>
      <color theme="1"/>
      <name val="Calibri"/>
    </font>
    <font>
      <u/>
      <sz val="11"/>
      <color rgb="FF1155CC"/>
      <name val="Calibri"/>
    </font>
    <font>
      <sz val="11"/>
      <color rgb="FF000000"/>
      <name val="Calibri"/>
    </font>
    <font>
      <sz val="10"/>
      <color rgb="FF000000"/>
      <name val="Calibri"/>
    </font>
    <font>
      <sz val="10"/>
      <color theme="0" tint="-4.9989318521683403E-2"/>
      <name val="Calibri"/>
      <family val="2"/>
      <scheme val="minor"/>
    </font>
    <font>
      <b/>
      <sz val="11"/>
      <color theme="0" tint="-4.9989318521683403E-2"/>
      <name val="Calibri"/>
      <family val="2"/>
      <scheme val="minor"/>
    </font>
    <font>
      <sz val="11"/>
      <color theme="0" tint="-4.9989318521683403E-2"/>
      <name val="Calibri"/>
      <family val="2"/>
      <scheme val="minor"/>
    </font>
    <font>
      <b/>
      <sz val="11"/>
      <color rgb="FF000000"/>
      <name val="Calibri"/>
    </font>
    <font>
      <sz val="10"/>
      <name val="Calibri"/>
      <family val="2"/>
      <scheme val="minor"/>
    </font>
    <font>
      <i/>
      <sz val="10"/>
      <name val="Calibri"/>
      <family val="2"/>
      <scheme val="minor"/>
    </font>
    <font>
      <sz val="10"/>
      <name val="Calibri"/>
      <family val="2"/>
      <charset val="186"/>
      <scheme val="minor"/>
    </font>
    <font>
      <sz val="10"/>
      <color rgb="FF000000"/>
      <name val="Calibri"/>
      <family val="2"/>
      <scheme val="minor"/>
    </font>
    <font>
      <b/>
      <sz val="11"/>
      <color rgb="FF000000"/>
      <name val="Calibri"/>
      <scheme val="minor"/>
    </font>
    <font>
      <sz val="10"/>
      <name val="Calibri"/>
      <family val="2"/>
    </font>
    <font>
      <b/>
      <sz val="10"/>
      <color rgb="FF000000"/>
      <name val="Calibri"/>
      <family val="2"/>
      <scheme val="minor"/>
    </font>
    <font>
      <b/>
      <sz val="11"/>
      <name val="Calibri"/>
      <family val="2"/>
      <scheme val="minor"/>
    </font>
    <font>
      <sz val="11"/>
      <color rgb="FF000000"/>
      <name val="Calibri"/>
      <scheme val="minor"/>
    </font>
    <font>
      <i/>
      <sz val="11"/>
      <color rgb="FF000000"/>
      <name val="Calibri"/>
      <charset val="1"/>
    </font>
    <font>
      <b/>
      <i/>
      <sz val="11"/>
      <color rgb="FF000000"/>
      <name val="Calibri"/>
      <family val="2"/>
      <scheme val="minor"/>
    </font>
    <font>
      <b/>
      <sz val="16"/>
      <color rgb="FF000000"/>
      <name val="Calibri"/>
    </font>
    <font>
      <sz val="16"/>
      <color rgb="FF000000"/>
      <name val="Calibri"/>
    </font>
    <font>
      <b/>
      <sz val="14"/>
      <color theme="1"/>
      <name val="Calibri"/>
      <family val="2"/>
      <charset val="186"/>
    </font>
    <font>
      <b/>
      <sz val="11"/>
      <color rgb="FF000000"/>
      <name val="Calibri"/>
      <family val="2"/>
      <charset val="186"/>
    </font>
    <font>
      <sz val="11"/>
      <color rgb="FF000000"/>
      <name val="Calibri"/>
      <family val="2"/>
      <charset val="186"/>
    </font>
  </fonts>
  <fills count="12">
    <fill>
      <patternFill patternType="none"/>
    </fill>
    <fill>
      <patternFill patternType="gray125"/>
    </fill>
    <fill>
      <patternFill patternType="solid">
        <fgColor theme="6" tint="0.79998168889431442"/>
        <bgColor indexed="64"/>
      </patternFill>
    </fill>
    <fill>
      <patternFill patternType="solid">
        <fgColor theme="6" tint="0.79998168889431442"/>
        <bgColor rgb="FFFFF2CC"/>
      </patternFill>
    </fill>
    <fill>
      <patternFill patternType="solid">
        <fgColor theme="6" tint="0.79998168889431442"/>
        <bgColor rgb="FFFFFFFF"/>
      </patternFill>
    </fill>
    <fill>
      <patternFill patternType="solid">
        <fgColor rgb="FFF5A727"/>
        <bgColor rgb="FFFFC000"/>
      </patternFill>
    </fill>
    <fill>
      <patternFill patternType="solid">
        <fgColor rgb="FFF5A727"/>
        <bgColor indexed="64"/>
      </patternFill>
    </fill>
    <fill>
      <patternFill patternType="solid">
        <fgColor theme="0"/>
        <bgColor indexed="64"/>
      </patternFill>
    </fill>
    <fill>
      <patternFill patternType="solid">
        <fgColor rgb="FFFF99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rgb="FF000000"/>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indexed="64"/>
      </left>
      <right/>
      <top/>
      <bottom/>
      <diagonal/>
    </border>
    <border>
      <left/>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top style="thin">
        <color rgb="FF000000"/>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2"/>
      </left>
      <right style="thin">
        <color theme="2"/>
      </right>
      <top style="thin">
        <color theme="2"/>
      </top>
      <bottom style="thin">
        <color theme="2"/>
      </bottom>
      <diagonal/>
    </border>
    <border>
      <left/>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theme="2"/>
      </left>
      <right style="thin">
        <color theme="2"/>
      </right>
      <top/>
      <bottom style="thin">
        <color theme="2"/>
      </bottom>
      <diagonal/>
    </border>
    <border>
      <left style="thin">
        <color rgb="FF000000"/>
      </left>
      <right/>
      <top/>
      <bottom style="thin">
        <color rgb="FF000000"/>
      </bottom>
      <diagonal/>
    </border>
    <border>
      <left/>
      <right style="medium">
        <color indexed="64"/>
      </right>
      <top/>
      <bottom style="medium">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indexed="64"/>
      </bottom>
      <diagonal/>
    </border>
    <border>
      <left style="medium">
        <color rgb="FF000000"/>
      </left>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medium">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rgb="FF000000"/>
      </right>
      <top/>
      <bottom style="thin">
        <color rgb="FF000000"/>
      </bottom>
      <diagonal/>
    </border>
    <border>
      <left/>
      <right style="thin">
        <color rgb="FF000000"/>
      </right>
      <top/>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indexed="64"/>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bottom/>
      <diagonal/>
    </border>
    <border>
      <left style="thin">
        <color indexed="64"/>
      </left>
      <right style="medium">
        <color rgb="FF000000"/>
      </right>
      <top/>
      <bottom/>
      <diagonal/>
    </border>
    <border>
      <left style="medium">
        <color rgb="FF000000"/>
      </left>
      <right style="thin">
        <color indexed="64"/>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indexed="64"/>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top style="thin">
        <color rgb="FF000000"/>
      </top>
      <bottom style="medium">
        <color rgb="FF000000"/>
      </bottom>
      <diagonal/>
    </border>
    <border>
      <left/>
      <right style="thin">
        <color rgb="FF000000"/>
      </right>
      <top/>
      <bottom style="medium">
        <color rgb="FF000000"/>
      </bottom>
      <diagonal/>
    </border>
    <border>
      <left style="medium">
        <color rgb="FF000000"/>
      </left>
      <right style="thin">
        <color indexed="64"/>
      </right>
      <top style="medium">
        <color rgb="FF000000"/>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style="thin">
        <color indexed="64"/>
      </top>
      <bottom style="medium">
        <color rgb="FF000000"/>
      </bottom>
      <diagonal/>
    </border>
    <border>
      <left style="medium">
        <color rgb="FF000000"/>
      </left>
      <right style="thin">
        <color indexed="64"/>
      </right>
      <top/>
      <bottom style="thin">
        <color indexed="64"/>
      </bottom>
      <diagonal/>
    </border>
    <border>
      <left style="thin">
        <color indexed="64"/>
      </left>
      <right/>
      <top/>
      <bottom style="medium">
        <color rgb="FF000000"/>
      </bottom>
      <diagonal/>
    </border>
    <border>
      <left style="thin">
        <color indexed="64"/>
      </left>
      <right style="medium">
        <color rgb="FF000000"/>
      </right>
      <top style="thin">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diagonal/>
    </border>
    <border>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right/>
      <top style="medium">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right/>
      <top style="thin">
        <color rgb="FF000000"/>
      </top>
      <bottom style="medium">
        <color rgb="FF000000"/>
      </bottom>
      <diagonal/>
    </border>
    <border>
      <left style="thin">
        <color rgb="FF000000"/>
      </left>
      <right style="medium">
        <color rgb="FF000000"/>
      </right>
      <top/>
      <bottom style="medium">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indexed="64"/>
      </left>
      <right/>
      <top style="thin">
        <color indexed="64"/>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thin">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thin">
        <color indexed="64"/>
      </left>
      <right style="thin">
        <color indexed="64"/>
      </right>
      <top style="medium">
        <color rgb="FF000000"/>
      </top>
      <bottom style="thin">
        <color rgb="FF000000"/>
      </bottom>
      <diagonal/>
    </border>
    <border>
      <left style="medium">
        <color rgb="FF000000"/>
      </left>
      <right/>
      <top style="thin">
        <color indexed="64"/>
      </top>
      <bottom/>
      <diagonal/>
    </border>
    <border>
      <left style="medium">
        <color rgb="FF000000"/>
      </left>
      <right/>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top style="medium">
        <color rgb="FF000000"/>
      </top>
      <bottom style="thin">
        <color indexed="64"/>
      </bottom>
      <diagonal/>
    </border>
    <border>
      <left style="medium">
        <color indexed="64"/>
      </left>
      <right style="thin">
        <color theme="2"/>
      </right>
      <top/>
      <bottom/>
      <diagonal/>
    </border>
    <border>
      <left style="thin">
        <color theme="2"/>
      </left>
      <right style="thin">
        <color theme="2"/>
      </right>
      <top/>
      <bottom/>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top style="thin">
        <color rgb="FF000000"/>
      </top>
      <bottom style="medium">
        <color rgb="FF000000"/>
      </bottom>
      <diagonal/>
    </border>
    <border>
      <left/>
      <right style="thin">
        <color rgb="FF000000"/>
      </right>
      <top style="medium">
        <color rgb="FF000000"/>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style="thin">
        <color rgb="FF000000"/>
      </right>
      <top style="medium">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right style="thin">
        <color indexed="64"/>
      </right>
      <top style="thin">
        <color rgb="FF000000"/>
      </top>
      <bottom style="medium">
        <color rgb="FF000000"/>
      </bottom>
      <diagonal/>
    </border>
    <border>
      <left style="thin">
        <color indexed="64"/>
      </left>
      <right style="thin">
        <color rgb="FF000000"/>
      </right>
      <top style="medium">
        <color rgb="FF000000"/>
      </top>
      <bottom/>
      <diagonal/>
    </border>
    <border>
      <left style="thin">
        <color indexed="64"/>
      </left>
      <right style="thin">
        <color rgb="FF000000"/>
      </right>
      <top/>
      <bottom/>
      <diagonal/>
    </border>
  </borders>
  <cellStyleXfs count="4">
    <xf numFmtId="0" fontId="0" fillId="0" borderId="0"/>
    <xf numFmtId="0" fontId="11" fillId="0" borderId="0" applyNumberFormat="0" applyFill="0" applyBorder="0" applyAlignment="0" applyProtection="0"/>
    <xf numFmtId="0" fontId="22" fillId="0" borderId="0"/>
    <xf numFmtId="0" fontId="28" fillId="0" borderId="0" applyNumberFormat="0" applyFill="0" applyBorder="0" applyAlignment="0" applyProtection="0"/>
  </cellStyleXfs>
  <cellXfs count="566">
    <xf numFmtId="0" fontId="0" fillId="0" borderId="0" xfId="0"/>
    <xf numFmtId="0" fontId="4" fillId="0" borderId="0" xfId="0" applyFont="1"/>
    <xf numFmtId="0" fontId="0" fillId="0" borderId="0" xfId="0" applyAlignment="1">
      <alignment wrapText="1"/>
    </xf>
    <xf numFmtId="0" fontId="6" fillId="0" borderId="0" xfId="0" applyFont="1"/>
    <xf numFmtId="0" fontId="4" fillId="0" borderId="0" xfId="0" applyFont="1" applyAlignment="1">
      <alignment horizontal="left" vertical="center"/>
    </xf>
    <xf numFmtId="0" fontId="11" fillId="0" borderId="0" xfId="1" applyAlignment="1"/>
    <xf numFmtId="0" fontId="12" fillId="0" borderId="0" xfId="0" applyFont="1" applyAlignment="1">
      <alignment horizontal="left" vertical="center"/>
    </xf>
    <xf numFmtId="0" fontId="0" fillId="0" borderId="0" xfId="0" applyAlignment="1">
      <alignment horizontal="left" vertical="center"/>
    </xf>
    <xf numFmtId="0" fontId="2" fillId="5" borderId="4"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2" fillId="0" borderId="0" xfId="2"/>
    <xf numFmtId="0" fontId="22" fillId="0" borderId="0" xfId="2" applyProtection="1">
      <protection hidden="1"/>
    </xf>
    <xf numFmtId="0" fontId="24" fillId="0" borderId="0" xfId="2" applyFont="1" applyProtection="1">
      <protection hidden="1"/>
    </xf>
    <xf numFmtId="0" fontId="26" fillId="0" borderId="0" xfId="2" applyFont="1" applyAlignment="1">
      <alignment horizontal="left" indent="10"/>
    </xf>
    <xf numFmtId="0" fontId="22" fillId="0" borderId="26" xfId="2" applyBorder="1"/>
    <xf numFmtId="0" fontId="3" fillId="0" borderId="0" xfId="0" applyFont="1"/>
    <xf numFmtId="0" fontId="2" fillId="0" borderId="0" xfId="0" applyFont="1"/>
    <xf numFmtId="0" fontId="30" fillId="0" borderId="0" xfId="0" applyFont="1"/>
    <xf numFmtId="0" fontId="6" fillId="0" borderId="0" xfId="0" applyFont="1" applyAlignment="1">
      <alignment horizontal="left" vertical="top" wrapText="1"/>
    </xf>
    <xf numFmtId="0" fontId="4" fillId="8" borderId="9" xfId="0" applyFont="1" applyFill="1" applyBorder="1" applyAlignment="1">
      <alignment vertical="top"/>
    </xf>
    <xf numFmtId="0" fontId="33" fillId="0" borderId="0" xfId="0" applyFont="1"/>
    <xf numFmtId="0" fontId="4" fillId="8" borderId="0" xfId="0" applyFont="1" applyFill="1" applyAlignment="1">
      <alignment vertical="top"/>
    </xf>
    <xf numFmtId="0" fontId="4" fillId="8" borderId="9" xfId="0" applyFont="1" applyFill="1" applyBorder="1" applyAlignment="1">
      <alignment vertical="top" wrapText="1"/>
    </xf>
    <xf numFmtId="0" fontId="0" fillId="8" borderId="9" xfId="0" applyFill="1" applyBorder="1"/>
    <xf numFmtId="0" fontId="11" fillId="0" borderId="0" xfId="1" applyBorder="1" applyAlignment="1">
      <alignment horizontal="left" vertical="center"/>
    </xf>
    <xf numFmtId="0" fontId="11" fillId="0" borderId="0" xfId="1" applyAlignment="1">
      <alignment horizontal="left"/>
    </xf>
    <xf numFmtId="0" fontId="22" fillId="0" borderId="31" xfId="2" applyBorder="1"/>
    <xf numFmtId="0" fontId="37" fillId="0" borderId="0" xfId="0" applyFont="1"/>
    <xf numFmtId="0" fontId="39" fillId="0" borderId="0" xfId="0" applyFont="1" applyAlignment="1">
      <alignment wrapText="1"/>
    </xf>
    <xf numFmtId="0" fontId="40" fillId="0" borderId="0" xfId="0" applyFont="1"/>
    <xf numFmtId="0" fontId="8" fillId="0" borderId="58" xfId="0" applyFont="1" applyBorder="1" applyAlignment="1">
      <alignment horizontal="center" vertical="center" wrapText="1"/>
    </xf>
    <xf numFmtId="0" fontId="2" fillId="5" borderId="2" xfId="0" applyFont="1" applyFill="1" applyBorder="1" applyAlignment="1">
      <alignment horizontal="center" vertical="center" wrapText="1"/>
    </xf>
    <xf numFmtId="0" fontId="13" fillId="5" borderId="59" xfId="0" applyFont="1" applyFill="1" applyBorder="1" applyAlignment="1">
      <alignment horizontal="center" vertical="center" wrapText="1"/>
    </xf>
    <xf numFmtId="0" fontId="13" fillId="5" borderId="61" xfId="0" applyFont="1" applyFill="1" applyBorder="1" applyAlignment="1">
      <alignment horizontal="center" vertical="center" wrapText="1"/>
    </xf>
    <xf numFmtId="0" fontId="13" fillId="5" borderId="76" xfId="0" applyFont="1" applyFill="1" applyBorder="1" applyAlignment="1">
      <alignment horizontal="center" vertical="center" wrapText="1"/>
    </xf>
    <xf numFmtId="0" fontId="2" fillId="6" borderId="66" xfId="0" applyFont="1" applyFill="1" applyBorder="1" applyAlignment="1">
      <alignment horizontal="center" vertical="center"/>
    </xf>
    <xf numFmtId="0" fontId="2" fillId="5" borderId="67" xfId="0" applyFont="1" applyFill="1" applyBorder="1" applyAlignment="1">
      <alignment horizontal="center" vertical="center" wrapText="1"/>
    </xf>
    <xf numFmtId="0" fontId="2" fillId="5" borderId="85" xfId="0" applyFont="1" applyFill="1" applyBorder="1" applyAlignment="1">
      <alignment horizontal="center" vertical="center" wrapText="1"/>
    </xf>
    <xf numFmtId="0" fontId="16" fillId="0" borderId="3" xfId="0" applyFont="1" applyBorder="1" applyAlignment="1">
      <alignment horizontal="left" vertical="top" wrapText="1"/>
    </xf>
    <xf numFmtId="0" fontId="16" fillId="0" borderId="1" xfId="0" applyFont="1" applyBorder="1" applyAlignment="1">
      <alignment horizontal="left" vertical="top" wrapText="1"/>
    </xf>
    <xf numFmtId="0" fontId="16" fillId="0" borderId="18" xfId="0" applyFont="1" applyBorder="1" applyAlignment="1">
      <alignment horizontal="left" vertical="top" wrapText="1"/>
    </xf>
    <xf numFmtId="0" fontId="2" fillId="5" borderId="95" xfId="0" applyFont="1" applyFill="1" applyBorder="1" applyAlignment="1">
      <alignment horizontal="center" vertical="center"/>
    </xf>
    <xf numFmtId="0" fontId="2" fillId="5" borderId="56" xfId="0" applyFont="1" applyFill="1" applyBorder="1" applyAlignment="1">
      <alignment horizontal="center" vertical="center"/>
    </xf>
    <xf numFmtId="0" fontId="2" fillId="6" borderId="17" xfId="0" applyFont="1" applyFill="1" applyBorder="1" applyAlignment="1">
      <alignment horizontal="center" vertical="center"/>
    </xf>
    <xf numFmtId="0" fontId="4" fillId="0" borderId="0" xfId="0" applyFont="1" applyAlignment="1">
      <alignment horizontal="right"/>
    </xf>
    <xf numFmtId="0" fontId="46" fillId="0" borderId="0" xfId="0" applyFont="1"/>
    <xf numFmtId="164" fontId="32" fillId="0" borderId="0" xfId="0" applyNumberFormat="1" applyFont="1"/>
    <xf numFmtId="0" fontId="50" fillId="0" borderId="28" xfId="2" applyFont="1" applyBorder="1" applyAlignment="1">
      <alignment horizontal="left" vertical="top" wrapText="1"/>
    </xf>
    <xf numFmtId="0" fontId="8" fillId="0" borderId="61" xfId="0" applyFont="1" applyBorder="1" applyAlignment="1">
      <alignment vertical="top" wrapText="1"/>
    </xf>
    <xf numFmtId="0" fontId="8" fillId="0" borderId="75" xfId="0" applyFont="1" applyBorder="1" applyAlignment="1">
      <alignment horizontal="center" vertical="center" wrapText="1"/>
    </xf>
    <xf numFmtId="0" fontId="3" fillId="0" borderId="59" xfId="0" applyFont="1" applyBorder="1" applyAlignment="1">
      <alignment horizontal="center" vertical="center"/>
    </xf>
    <xf numFmtId="0" fontId="8" fillId="0" borderId="60" xfId="0" applyFont="1" applyBorder="1" applyAlignment="1">
      <alignment horizontal="center" vertical="center"/>
    </xf>
    <xf numFmtId="0" fontId="8" fillId="0" borderId="12" xfId="0" applyFont="1" applyBorder="1" applyAlignment="1">
      <alignment horizontal="center" vertical="center"/>
    </xf>
    <xf numFmtId="0" fontId="3" fillId="0" borderId="5"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wrapText="1"/>
    </xf>
    <xf numFmtId="0" fontId="8" fillId="0" borderId="90" xfId="0" applyFont="1" applyBorder="1" applyAlignment="1">
      <alignment horizontal="center" vertical="center"/>
    </xf>
    <xf numFmtId="0" fontId="3" fillId="0" borderId="48" xfId="0" applyFont="1" applyBorder="1" applyAlignment="1">
      <alignment horizontal="center" vertical="center"/>
    </xf>
    <xf numFmtId="0" fontId="8" fillId="0" borderId="78" xfId="0" applyFont="1" applyBorder="1" applyAlignment="1">
      <alignment horizontal="center" vertical="center"/>
    </xf>
    <xf numFmtId="0" fontId="8" fillId="0" borderId="25" xfId="0" applyFont="1" applyBorder="1" applyAlignment="1">
      <alignment horizontal="center" vertical="center" wrapText="1"/>
    </xf>
    <xf numFmtId="0" fontId="3" fillId="0" borderId="55" xfId="0" applyFont="1" applyBorder="1" applyAlignment="1">
      <alignment horizontal="center" vertical="center"/>
    </xf>
    <xf numFmtId="0" fontId="8" fillId="0" borderId="32" xfId="0" applyFont="1" applyBorder="1" applyAlignment="1">
      <alignment horizontal="center" vertical="center"/>
    </xf>
    <xf numFmtId="0" fontId="8" fillId="0" borderId="21" xfId="0" applyFont="1" applyBorder="1" applyAlignment="1">
      <alignment horizontal="center" vertical="center"/>
    </xf>
    <xf numFmtId="0" fontId="3" fillId="0" borderId="19" xfId="0" applyFont="1" applyBorder="1" applyAlignment="1">
      <alignment horizontal="center" vertical="center"/>
    </xf>
    <xf numFmtId="0" fontId="8" fillId="0" borderId="13" xfId="0" applyFont="1" applyBorder="1" applyAlignment="1">
      <alignment horizontal="center" vertical="center"/>
    </xf>
    <xf numFmtId="0" fontId="8" fillId="0" borderId="75" xfId="0" applyFont="1" applyBorder="1" applyAlignment="1">
      <alignment horizontal="center" vertical="center"/>
    </xf>
    <xf numFmtId="0" fontId="8" fillId="0" borderId="3" xfId="0" applyFont="1" applyBorder="1" applyAlignment="1">
      <alignment vertical="top" wrapText="1"/>
    </xf>
    <xf numFmtId="0" fontId="8" fillId="0" borderId="69" xfId="0" applyFont="1" applyBorder="1" applyAlignment="1">
      <alignment vertical="top" wrapText="1"/>
    </xf>
    <xf numFmtId="0" fontId="8" fillId="0" borderId="28" xfId="0" applyFont="1" applyBorder="1" applyAlignment="1">
      <alignment vertical="top" wrapText="1"/>
    </xf>
    <xf numFmtId="0" fontId="8" fillId="0" borderId="4" xfId="0" applyFont="1" applyBorder="1" applyAlignment="1">
      <alignment vertical="top" wrapText="1"/>
    </xf>
    <xf numFmtId="0" fontId="3" fillId="0" borderId="61"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69" xfId="0" applyFont="1" applyBorder="1" applyAlignment="1">
      <alignment vertical="top" wrapText="1"/>
    </xf>
    <xf numFmtId="0" fontId="8" fillId="0" borderId="58" xfId="0" applyFont="1" applyBorder="1" applyAlignment="1">
      <alignment horizontal="center" vertical="center"/>
    </xf>
    <xf numFmtId="0" fontId="8" fillId="0" borderId="73"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16" fillId="0" borderId="61" xfId="0" applyFont="1" applyBorder="1" applyAlignment="1">
      <alignment horizontal="left" vertical="top" wrapText="1"/>
    </xf>
    <xf numFmtId="0" fontId="16" fillId="0" borderId="4" xfId="0" applyFont="1" applyBorder="1" applyAlignment="1">
      <alignment horizontal="left" vertical="top" wrapText="1"/>
    </xf>
    <xf numFmtId="0" fontId="16" fillId="0" borderId="58" xfId="0" applyFont="1" applyBorder="1" applyAlignment="1">
      <alignment horizontal="left" vertical="top" wrapText="1"/>
    </xf>
    <xf numFmtId="0" fontId="16" fillId="0" borderId="63" xfId="0" applyFont="1" applyBorder="1" applyAlignment="1">
      <alignment horizontal="left" vertical="top" wrapText="1"/>
    </xf>
    <xf numFmtId="0" fontId="8" fillId="0" borderId="73" xfId="0" applyFont="1" applyBorder="1" applyAlignment="1">
      <alignment horizontal="center" vertical="center" wrapText="1"/>
    </xf>
    <xf numFmtId="0" fontId="8" fillId="0" borderId="62" xfId="0" applyFont="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3" fillId="0" borderId="3" xfId="0" applyFont="1" applyBorder="1" applyAlignment="1">
      <alignment horizontal="center" vertical="center"/>
    </xf>
    <xf numFmtId="0" fontId="8" fillId="0" borderId="62" xfId="0" applyFont="1" applyBorder="1" applyAlignment="1">
      <alignment horizontal="center" vertical="center" wrapText="1"/>
    </xf>
    <xf numFmtId="0" fontId="3" fillId="0" borderId="77" xfId="0" applyFont="1" applyBorder="1" applyAlignment="1">
      <alignment horizontal="center" vertical="center"/>
    </xf>
    <xf numFmtId="0" fontId="3" fillId="0" borderId="64" xfId="0" applyFont="1" applyBorder="1" applyAlignment="1">
      <alignment horizontal="center" vertical="center"/>
    </xf>
    <xf numFmtId="0" fontId="8" fillId="0" borderId="63" xfId="0" applyFont="1" applyBorder="1" applyAlignment="1">
      <alignment vertical="top" wrapText="1"/>
    </xf>
    <xf numFmtId="0" fontId="8" fillId="0" borderId="5" xfId="0" applyFont="1" applyBorder="1" applyAlignment="1">
      <alignment horizontal="center" vertical="center" wrapText="1"/>
    </xf>
    <xf numFmtId="0" fontId="38" fillId="9" borderId="22" xfId="0" applyFont="1" applyFill="1" applyBorder="1"/>
    <xf numFmtId="0" fontId="38" fillId="9" borderId="18" xfId="0" applyFont="1" applyFill="1" applyBorder="1"/>
    <xf numFmtId="0" fontId="38" fillId="9" borderId="21" xfId="0" applyFont="1" applyFill="1" applyBorder="1"/>
    <xf numFmtId="1" fontId="41" fillId="9" borderId="2" xfId="0" applyNumberFormat="1" applyFont="1" applyFill="1" applyBorder="1"/>
    <xf numFmtId="1" fontId="41" fillId="9" borderId="17" xfId="0" applyNumberFormat="1" applyFont="1" applyFill="1" applyBorder="1"/>
    <xf numFmtId="0" fontId="41" fillId="9" borderId="0" xfId="0" applyFont="1" applyFill="1"/>
    <xf numFmtId="0" fontId="41" fillId="9" borderId="0" xfId="0" applyFont="1" applyFill="1" applyAlignment="1">
      <alignment wrapText="1"/>
    </xf>
    <xf numFmtId="0" fontId="37" fillId="9" borderId="0" xfId="0" applyFont="1" applyFill="1"/>
    <xf numFmtId="0" fontId="37" fillId="9" borderId="105" xfId="0" applyFont="1" applyFill="1" applyBorder="1"/>
    <xf numFmtId="0" fontId="38" fillId="9" borderId="11" xfId="0" applyFont="1" applyFill="1" applyBorder="1"/>
    <xf numFmtId="0" fontId="38" fillId="9" borderId="1" xfId="0" applyFont="1" applyFill="1" applyBorder="1"/>
    <xf numFmtId="0" fontId="38" fillId="9" borderId="12" xfId="0" applyFont="1" applyFill="1" applyBorder="1"/>
    <xf numFmtId="0" fontId="38" fillId="9" borderId="10" xfId="0" applyFont="1" applyFill="1" applyBorder="1"/>
    <xf numFmtId="164" fontId="38" fillId="9" borderId="1" xfId="0" applyNumberFormat="1" applyFont="1" applyFill="1" applyBorder="1"/>
    <xf numFmtId="164" fontId="38" fillId="9" borderId="12" xfId="0" applyNumberFormat="1" applyFont="1" applyFill="1" applyBorder="1"/>
    <xf numFmtId="0" fontId="37" fillId="9" borderId="104" xfId="0" applyFont="1" applyFill="1" applyBorder="1"/>
    <xf numFmtId="0" fontId="42" fillId="9" borderId="0" xfId="0" applyFont="1" applyFill="1"/>
    <xf numFmtId="0" fontId="43" fillId="9" borderId="0" xfId="0" applyFont="1" applyFill="1"/>
    <xf numFmtId="0" fontId="42" fillId="9" borderId="0" xfId="0" applyFont="1" applyFill="1" applyAlignment="1">
      <alignment wrapText="1"/>
    </xf>
    <xf numFmtId="0" fontId="37" fillId="9" borderId="8" xfId="0" applyFont="1" applyFill="1" applyBorder="1"/>
    <xf numFmtId="0" fontId="37" fillId="9" borderId="9" xfId="0" applyFont="1" applyFill="1" applyBorder="1"/>
    <xf numFmtId="0" fontId="37" fillId="9" borderId="33" xfId="0" applyFont="1" applyFill="1" applyBorder="1"/>
    <xf numFmtId="0" fontId="22" fillId="0" borderId="0" xfId="2" applyAlignment="1">
      <alignment horizontal="center"/>
    </xf>
    <xf numFmtId="0" fontId="56" fillId="0" borderId="0" xfId="0" applyFont="1" applyAlignment="1">
      <alignment horizontal="left" wrapText="1" readingOrder="1"/>
    </xf>
    <xf numFmtId="0" fontId="57" fillId="0" borderId="0" xfId="0" applyFont="1" applyAlignment="1">
      <alignment horizontal="left" readingOrder="1"/>
    </xf>
    <xf numFmtId="0" fontId="29" fillId="9" borderId="16" xfId="0" applyFont="1" applyFill="1" applyBorder="1" applyAlignment="1">
      <alignment horizontal="left" vertical="center"/>
    </xf>
    <xf numFmtId="0" fontId="29" fillId="9" borderId="16" xfId="0" applyFont="1" applyFill="1" applyBorder="1" applyAlignment="1">
      <alignment horizontal="left" vertical="center" wrapText="1"/>
    </xf>
    <xf numFmtId="0" fontId="29" fillId="9" borderId="116" xfId="0" applyFont="1" applyFill="1" applyBorder="1" applyAlignment="1">
      <alignment horizontal="left" vertical="center" wrapText="1"/>
    </xf>
    <xf numFmtId="0" fontId="65" fillId="0" borderId="3" xfId="2" applyFont="1" applyBorder="1" applyAlignment="1">
      <alignment horizontal="left" vertical="top" wrapText="1"/>
    </xf>
    <xf numFmtId="0" fontId="65" fillId="0" borderId="4" xfId="2" applyFont="1" applyBorder="1" applyAlignment="1">
      <alignment horizontal="left" vertical="top" wrapText="1"/>
    </xf>
    <xf numFmtId="0" fontId="67" fillId="0" borderId="28" xfId="2" applyFont="1" applyBorder="1" applyAlignment="1">
      <alignment horizontal="left" vertical="top" wrapText="1"/>
    </xf>
    <xf numFmtId="0" fontId="68" fillId="0" borderId="28" xfId="2" applyFont="1" applyBorder="1" applyAlignment="1">
      <alignment horizontal="left" vertical="top" wrapText="1"/>
    </xf>
    <xf numFmtId="0" fontId="65" fillId="0" borderId="28" xfId="2" applyFont="1" applyBorder="1" applyAlignment="1">
      <alignment horizontal="left" vertical="top" wrapText="1"/>
    </xf>
    <xf numFmtId="0" fontId="2" fillId="5" borderId="14"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5" fillId="2" borderId="10" xfId="0" applyFont="1" applyFill="1" applyBorder="1" applyAlignment="1">
      <alignment horizontal="center" vertical="center"/>
    </xf>
    <xf numFmtId="0" fontId="3" fillId="3" borderId="10" xfId="0" applyFont="1" applyFill="1" applyBorder="1" applyAlignment="1">
      <alignment horizontal="center" vertical="center" wrapText="1"/>
    </xf>
    <xf numFmtId="0" fontId="5" fillId="2" borderId="23" xfId="0" applyFont="1" applyFill="1" applyBorder="1" applyAlignment="1">
      <alignment horizontal="center" vertical="center"/>
    </xf>
    <xf numFmtId="0" fontId="5" fillId="2" borderId="84" xfId="0" applyFont="1" applyFill="1" applyBorder="1" applyAlignment="1">
      <alignment horizontal="center" vertical="center"/>
    </xf>
    <xf numFmtId="0" fontId="3" fillId="3" borderId="6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78"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2" borderId="7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22" xfId="0" applyFont="1" applyFill="1" applyBorder="1" applyAlignment="1">
      <alignment vertical="top" wrapText="1"/>
    </xf>
    <xf numFmtId="0" fontId="3" fillId="2" borderId="123" xfId="0" applyFont="1" applyFill="1" applyBorder="1" applyAlignment="1">
      <alignment vertical="top" wrapText="1"/>
    </xf>
    <xf numFmtId="0" fontId="5" fillId="2" borderId="124" xfId="0" applyFont="1" applyFill="1" applyBorder="1" applyAlignment="1">
      <alignment vertical="top" wrapText="1"/>
    </xf>
    <xf numFmtId="0" fontId="3" fillId="2" borderId="125" xfId="0" applyFont="1" applyFill="1" applyBorder="1" applyAlignment="1">
      <alignment vertical="top" wrapText="1"/>
    </xf>
    <xf numFmtId="0" fontId="2" fillId="2" borderId="126" xfId="0" applyFont="1" applyFill="1" applyBorder="1" applyAlignment="1">
      <alignment vertical="top" wrapText="1"/>
    </xf>
    <xf numFmtId="0" fontId="2" fillId="6" borderId="112" xfId="0" applyFont="1" applyFill="1" applyBorder="1" applyAlignment="1">
      <alignment horizontal="center" vertical="center" wrapText="1"/>
    </xf>
    <xf numFmtId="0" fontId="3" fillId="2" borderId="127" xfId="0" applyFont="1" applyFill="1" applyBorder="1" applyAlignment="1">
      <alignment vertical="top" wrapText="1"/>
    </xf>
    <xf numFmtId="0" fontId="3" fillId="2" borderId="123" xfId="0" applyFont="1" applyFill="1" applyBorder="1" applyAlignment="1">
      <alignment horizontal="left" vertical="top" wrapText="1"/>
    </xf>
    <xf numFmtId="0" fontId="5" fillId="2" borderId="123" xfId="0" applyFont="1" applyFill="1" applyBorder="1" applyAlignment="1">
      <alignment vertical="top" wrapText="1"/>
    </xf>
    <xf numFmtId="0" fontId="5" fillId="2" borderId="128" xfId="0" applyFont="1" applyFill="1" applyBorder="1" applyAlignment="1">
      <alignment vertical="top" wrapText="1"/>
    </xf>
    <xf numFmtId="0" fontId="3" fillId="2" borderId="129" xfId="0" applyFont="1" applyFill="1" applyBorder="1" applyAlignment="1">
      <alignment wrapText="1"/>
    </xf>
    <xf numFmtId="0" fontId="5" fillId="2" borderId="130" xfId="0" applyFont="1" applyFill="1" applyBorder="1" applyAlignment="1">
      <alignment vertical="top" wrapText="1"/>
    </xf>
    <xf numFmtId="0" fontId="8" fillId="2" borderId="112" xfId="0" applyFont="1" applyFill="1" applyBorder="1" applyAlignment="1">
      <alignment wrapText="1"/>
    </xf>
    <xf numFmtId="0" fontId="8" fillId="2" borderId="127" xfId="0" applyFont="1" applyFill="1" applyBorder="1" applyAlignment="1">
      <alignment wrapText="1"/>
    </xf>
    <xf numFmtId="0" fontId="3" fillId="2" borderId="112" xfId="0" applyFont="1" applyFill="1" applyBorder="1" applyAlignment="1">
      <alignment vertical="top" wrapText="1"/>
    </xf>
    <xf numFmtId="0" fontId="3" fillId="2" borderId="124" xfId="0" applyFont="1" applyFill="1" applyBorder="1" applyAlignment="1">
      <alignment vertical="top" wrapText="1"/>
    </xf>
    <xf numFmtId="0" fontId="3" fillId="2" borderId="131" xfId="0" applyFont="1" applyFill="1" applyBorder="1" applyAlignment="1">
      <alignment vertical="top" wrapText="1"/>
    </xf>
    <xf numFmtId="0" fontId="3" fillId="2" borderId="126" xfId="0" applyFont="1" applyFill="1" applyBorder="1" applyAlignment="1">
      <alignment vertical="top" wrapText="1"/>
    </xf>
    <xf numFmtId="0" fontId="2" fillId="6" borderId="112" xfId="0" applyFont="1" applyFill="1" applyBorder="1" applyAlignment="1">
      <alignment horizontal="center" wrapText="1"/>
    </xf>
    <xf numFmtId="0" fontId="5" fillId="2" borderId="127" xfId="0" applyFont="1" applyFill="1" applyBorder="1" applyAlignment="1">
      <alignment vertical="top" wrapText="1"/>
    </xf>
    <xf numFmtId="0" fontId="5" fillId="2" borderId="123" xfId="0" applyFont="1" applyFill="1" applyBorder="1" applyAlignment="1">
      <alignment horizontal="left" vertical="top" wrapText="1"/>
    </xf>
    <xf numFmtId="0" fontId="5" fillId="2" borderId="124" xfId="0" applyFont="1" applyFill="1" applyBorder="1" applyAlignment="1">
      <alignment horizontal="left" vertical="top" wrapText="1"/>
    </xf>
    <xf numFmtId="0" fontId="17" fillId="2" borderId="124" xfId="0" applyFont="1" applyFill="1" applyBorder="1" applyAlignment="1">
      <alignment vertical="top" wrapText="1"/>
    </xf>
    <xf numFmtId="0" fontId="3" fillId="2" borderId="127" xfId="0" applyFont="1" applyFill="1" applyBorder="1" applyAlignment="1">
      <alignment horizontal="left" vertical="top" wrapText="1"/>
    </xf>
    <xf numFmtId="0" fontId="5" fillId="4" borderId="123" xfId="0" applyFont="1" applyFill="1" applyBorder="1" applyAlignment="1">
      <alignment horizontal="left" vertical="top" wrapText="1"/>
    </xf>
    <xf numFmtId="0" fontId="3" fillId="4" borderId="112" xfId="0" applyFont="1" applyFill="1" applyBorder="1" applyAlignment="1">
      <alignment horizontal="left" vertical="top" wrapText="1"/>
    </xf>
    <xf numFmtId="0" fontId="3" fillId="4" borderId="125" xfId="0" applyFont="1" applyFill="1" applyBorder="1" applyAlignment="1">
      <alignment horizontal="left" vertical="top" wrapText="1"/>
    </xf>
    <xf numFmtId="0" fontId="21" fillId="2" borderId="112" xfId="0" applyFont="1" applyFill="1" applyBorder="1" applyAlignment="1">
      <alignment vertical="top" wrapText="1"/>
    </xf>
    <xf numFmtId="0" fontId="21" fillId="2" borderId="132" xfId="0" applyFont="1" applyFill="1" applyBorder="1" applyAlignment="1">
      <alignment vertical="top" wrapText="1"/>
    </xf>
    <xf numFmtId="0" fontId="22" fillId="10" borderId="0" xfId="2" applyFill="1"/>
    <xf numFmtId="0" fontId="22" fillId="10" borderId="105" xfId="2" applyFill="1" applyBorder="1"/>
    <xf numFmtId="0" fontId="2" fillId="5" borderId="6" xfId="0" applyFont="1" applyFill="1" applyBorder="1" applyAlignment="1">
      <alignment horizontal="center" vertical="center" wrapText="1"/>
    </xf>
    <xf numFmtId="0" fontId="29" fillId="9" borderId="20" xfId="0" applyFont="1" applyFill="1" applyBorder="1" applyAlignment="1">
      <alignment horizontal="left" vertical="center" wrapText="1"/>
    </xf>
    <xf numFmtId="0" fontId="60" fillId="9" borderId="27" xfId="0" applyFont="1" applyFill="1" applyBorder="1" applyAlignment="1">
      <alignment horizontal="left" vertical="center" wrapText="1"/>
    </xf>
    <xf numFmtId="0" fontId="61" fillId="9" borderId="137" xfId="0" applyFont="1" applyFill="1" applyBorder="1"/>
    <xf numFmtId="2" fontId="62" fillId="9" borderId="37" xfId="0" applyNumberFormat="1" applyFont="1" applyFill="1" applyBorder="1"/>
    <xf numFmtId="0" fontId="62" fillId="9" borderId="79" xfId="0" applyFont="1" applyFill="1" applyBorder="1"/>
    <xf numFmtId="0" fontId="63" fillId="9" borderId="38" xfId="0" applyFont="1" applyFill="1" applyBorder="1"/>
    <xf numFmtId="0" fontId="61" fillId="9" borderId="36" xfId="0" applyFont="1" applyFill="1" applyBorder="1"/>
    <xf numFmtId="0" fontId="63" fillId="9" borderId="96" xfId="0" applyFont="1" applyFill="1" applyBorder="1"/>
    <xf numFmtId="164" fontId="62" fillId="9" borderId="38" xfId="0" applyNumberFormat="1" applyFont="1" applyFill="1" applyBorder="1" applyAlignment="1">
      <alignment horizontal="center" vertical="center"/>
    </xf>
    <xf numFmtId="0" fontId="62" fillId="9" borderId="117" xfId="0" applyFont="1" applyFill="1" applyBorder="1" applyAlignment="1">
      <alignment horizontal="left"/>
    </xf>
    <xf numFmtId="0" fontId="31" fillId="7" borderId="0" xfId="0" applyFont="1" applyFill="1" applyAlignment="1">
      <alignment horizontal="center"/>
    </xf>
    <xf numFmtId="0" fontId="31" fillId="7" borderId="0" xfId="0" applyFont="1" applyFill="1"/>
    <xf numFmtId="0" fontId="29" fillId="9" borderId="118" xfId="0" applyFont="1" applyFill="1" applyBorder="1" applyAlignment="1">
      <alignment horizontal="left" vertical="center" wrapText="1"/>
    </xf>
    <xf numFmtId="0" fontId="71" fillId="11" borderId="114" xfId="0" applyFont="1" applyFill="1" applyBorder="1" applyAlignment="1">
      <alignment horizontal="center" vertical="center"/>
    </xf>
    <xf numFmtId="0" fontId="52" fillId="9" borderId="19" xfId="0" applyFont="1" applyFill="1" applyBorder="1" applyAlignment="1">
      <alignment horizontal="center" vertical="center"/>
    </xf>
    <xf numFmtId="0" fontId="52" fillId="9" borderId="19" xfId="0" applyFont="1" applyFill="1" applyBorder="1" applyAlignment="1">
      <alignment horizontal="center" vertical="center" wrapText="1"/>
    </xf>
    <xf numFmtId="0" fontId="52" fillId="9" borderId="77" xfId="0" applyFont="1" applyFill="1" applyBorder="1" applyAlignment="1">
      <alignment horizontal="center" vertical="center"/>
    </xf>
    <xf numFmtId="0" fontId="52" fillId="9" borderId="77" xfId="0" applyFont="1" applyFill="1" applyBorder="1" applyAlignment="1">
      <alignment horizontal="center" vertical="center" wrapText="1"/>
    </xf>
    <xf numFmtId="0" fontId="52" fillId="9" borderId="94" xfId="0" applyFont="1" applyFill="1" applyBorder="1" applyAlignment="1">
      <alignment horizontal="center" vertical="center"/>
    </xf>
    <xf numFmtId="0" fontId="29" fillId="9" borderId="11" xfId="0" applyFont="1" applyFill="1" applyBorder="1" applyAlignment="1">
      <alignment horizontal="left" vertical="center" wrapText="1"/>
    </xf>
    <xf numFmtId="0" fontId="29" fillId="9" borderId="49" xfId="0" applyFont="1" applyFill="1" applyBorder="1" applyAlignment="1">
      <alignment horizontal="left" vertical="center" wrapText="1"/>
    </xf>
    <xf numFmtId="0" fontId="71" fillId="11" borderId="77" xfId="0" applyFont="1" applyFill="1" applyBorder="1" applyAlignment="1">
      <alignment horizontal="center" vertical="center"/>
    </xf>
    <xf numFmtId="0" fontId="71" fillId="11" borderId="146" xfId="0" applyFont="1" applyFill="1" applyBorder="1" applyAlignment="1">
      <alignment horizontal="center" vertical="center"/>
    </xf>
    <xf numFmtId="0" fontId="52" fillId="9" borderId="136" xfId="0" applyFont="1" applyFill="1" applyBorder="1" applyAlignment="1">
      <alignment horizontal="center" vertical="center"/>
    </xf>
    <xf numFmtId="0" fontId="52" fillId="9" borderId="136" xfId="0" applyFont="1" applyFill="1" applyBorder="1" applyAlignment="1">
      <alignment horizontal="center" vertical="center" wrapText="1"/>
    </xf>
    <xf numFmtId="0" fontId="52" fillId="9" borderId="113" xfId="0" applyFont="1" applyFill="1" applyBorder="1" applyAlignment="1">
      <alignment horizontal="center" vertical="center"/>
    </xf>
    <xf numFmtId="0" fontId="29" fillId="9" borderId="118" xfId="0" applyFont="1" applyFill="1" applyBorder="1" applyAlignment="1">
      <alignment horizontal="left" vertical="center"/>
    </xf>
    <xf numFmtId="0" fontId="52" fillId="9" borderId="147" xfId="0" applyFont="1" applyFill="1" applyBorder="1" applyAlignment="1">
      <alignment horizontal="center" vertical="center"/>
    </xf>
    <xf numFmtId="0" fontId="51" fillId="9" borderId="7" xfId="2" applyFont="1" applyFill="1" applyBorder="1" applyAlignment="1">
      <alignment horizontal="left" vertical="center" wrapText="1"/>
    </xf>
    <xf numFmtId="0" fontId="19" fillId="10" borderId="57" xfId="2" applyFont="1" applyFill="1" applyBorder="1" applyAlignment="1">
      <alignment horizontal="left" vertical="top" wrapText="1"/>
    </xf>
    <xf numFmtId="0" fontId="45" fillId="10" borderId="150" xfId="2" applyFont="1" applyFill="1" applyBorder="1" applyAlignment="1">
      <alignment vertical="center" wrapText="1"/>
    </xf>
    <xf numFmtId="0" fontId="67" fillId="0" borderId="152" xfId="2" applyFont="1" applyBorder="1" applyAlignment="1">
      <alignment horizontal="left" vertical="top" wrapText="1"/>
    </xf>
    <xf numFmtId="0" fontId="64" fillId="0" borderId="137" xfId="2" applyFont="1" applyBorder="1" applyAlignment="1">
      <alignment horizontal="left" vertical="top" wrapText="1"/>
    </xf>
    <xf numFmtId="0" fontId="50" fillId="0" borderId="37" xfId="2" applyFont="1" applyBorder="1" applyAlignment="1">
      <alignment horizontal="left" vertical="top" wrapText="1"/>
    </xf>
    <xf numFmtId="0" fontId="67" fillId="0" borderId="37" xfId="2" applyFont="1" applyBorder="1" applyAlignment="1">
      <alignment horizontal="left" vertical="top" wrapText="1"/>
    </xf>
    <xf numFmtId="0" fontId="25" fillId="10" borderId="52" xfId="2" applyFont="1" applyFill="1" applyBorder="1" applyAlignment="1" applyProtection="1">
      <alignment horizontal="left" vertical="top"/>
      <protection hidden="1"/>
    </xf>
    <xf numFmtId="0" fontId="25" fillId="10" borderId="41" xfId="2" applyFont="1" applyFill="1" applyBorder="1" applyAlignment="1" applyProtection="1">
      <alignment horizontal="left" vertical="top"/>
      <protection hidden="1"/>
    </xf>
    <xf numFmtId="0" fontId="19" fillId="10" borderId="81" xfId="2" applyFont="1" applyFill="1" applyBorder="1" applyAlignment="1">
      <alignment horizontal="left" vertical="top" wrapText="1"/>
    </xf>
    <xf numFmtId="0" fontId="35" fillId="0" borderId="115" xfId="2" applyFont="1" applyBorder="1" applyAlignment="1">
      <alignment horizontal="left" vertical="top" wrapText="1"/>
    </xf>
    <xf numFmtId="0" fontId="65" fillId="0" borderId="152" xfId="2" applyFont="1" applyBorder="1" applyAlignment="1">
      <alignment horizontal="left" vertical="top" wrapText="1"/>
    </xf>
    <xf numFmtId="0" fontId="36" fillId="0" borderId="114" xfId="2" applyFont="1" applyBorder="1" applyAlignment="1">
      <alignment horizontal="left" vertical="top" wrapText="1"/>
    </xf>
    <xf numFmtId="0" fontId="22" fillId="10" borderId="154" xfId="2" applyFill="1" applyBorder="1"/>
    <xf numFmtId="0" fontId="22" fillId="10" borderId="155" xfId="2" applyFill="1" applyBorder="1"/>
    <xf numFmtId="0" fontId="75" fillId="9" borderId="7" xfId="2" applyFont="1" applyFill="1" applyBorder="1" applyAlignment="1">
      <alignment horizontal="left" vertical="center" wrapText="1"/>
    </xf>
    <xf numFmtId="0" fontId="22" fillId="0" borderId="0" xfId="2" applyAlignment="1">
      <alignment wrapText="1"/>
    </xf>
    <xf numFmtId="0" fontId="4" fillId="10" borderId="146" xfId="2" applyFont="1" applyFill="1" applyBorder="1" applyAlignment="1">
      <alignment horizontal="left" vertical="center"/>
    </xf>
    <xf numFmtId="0" fontId="25" fillId="10" borderId="156" xfId="2" applyFont="1" applyFill="1" applyBorder="1" applyAlignment="1" applyProtection="1">
      <alignment horizontal="center" vertical="center" wrapText="1"/>
      <protection hidden="1"/>
    </xf>
    <xf numFmtId="0" fontId="25" fillId="10" borderId="157" xfId="2" applyFont="1" applyFill="1" applyBorder="1" applyAlignment="1" applyProtection="1">
      <alignment horizontal="center" vertical="center" wrapText="1"/>
      <protection hidden="1"/>
    </xf>
    <xf numFmtId="0" fontId="25" fillId="10" borderId="158" xfId="2" applyFont="1" applyFill="1" applyBorder="1" applyAlignment="1" applyProtection="1">
      <alignment horizontal="center" vertical="center" wrapText="1"/>
      <protection hidden="1"/>
    </xf>
    <xf numFmtId="0" fontId="51" fillId="9" borderId="13" xfId="2" applyFont="1" applyFill="1" applyBorder="1" applyAlignment="1">
      <alignment horizontal="left" vertical="center" wrapText="1"/>
    </xf>
    <xf numFmtId="0" fontId="4" fillId="10" borderId="146" xfId="2" applyFont="1" applyFill="1" applyBorder="1" applyAlignment="1">
      <alignment horizontal="center" vertical="center" wrapText="1"/>
    </xf>
    <xf numFmtId="0" fontId="25" fillId="10" borderId="159" xfId="2" applyFont="1" applyFill="1" applyBorder="1" applyAlignment="1" applyProtection="1">
      <alignment horizontal="center" vertical="center" wrapText="1"/>
      <protection hidden="1"/>
    </xf>
    <xf numFmtId="0" fontId="75" fillId="9" borderId="13" xfId="2" applyFont="1" applyFill="1" applyBorder="1" applyAlignment="1">
      <alignment horizontal="left" vertical="center" wrapText="1"/>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79" fillId="0" borderId="115" xfId="2" applyFont="1" applyBorder="1" applyAlignment="1">
      <alignment horizontal="left" vertical="top" wrapText="1"/>
    </xf>
    <xf numFmtId="0" fontId="54" fillId="9" borderId="106" xfId="0" applyFont="1" applyFill="1" applyBorder="1" applyAlignment="1">
      <alignment horizontal="center" vertical="center" wrapText="1"/>
    </xf>
    <xf numFmtId="0" fontId="54" fillId="9" borderId="107" xfId="0" applyFont="1" applyFill="1" applyBorder="1" applyAlignment="1">
      <alignment horizontal="center" vertical="center" wrapText="1"/>
    </xf>
    <xf numFmtId="0" fontId="54" fillId="9" borderId="108" xfId="0" applyFont="1" applyFill="1" applyBorder="1" applyAlignment="1">
      <alignment horizontal="center" vertical="center" wrapText="1"/>
    </xf>
    <xf numFmtId="0" fontId="37" fillId="9" borderId="109" xfId="0" applyFont="1" applyFill="1" applyBorder="1" applyAlignment="1">
      <alignment horizontal="center" vertical="center"/>
    </xf>
    <xf numFmtId="0" fontId="37" fillId="9" borderId="111" xfId="0" applyFont="1" applyFill="1" applyBorder="1" applyAlignment="1">
      <alignment horizontal="center" vertical="center"/>
    </xf>
    <xf numFmtId="0" fontId="37" fillId="9" borderId="110" xfId="0" applyFont="1" applyFill="1" applyBorder="1" applyAlignment="1">
      <alignment horizontal="center" vertical="center"/>
    </xf>
    <xf numFmtId="0" fontId="40" fillId="9" borderId="11" xfId="0" applyFont="1" applyFill="1" applyBorder="1" applyAlignment="1">
      <alignment vertical="center" wrapText="1"/>
    </xf>
    <xf numFmtId="0" fontId="40" fillId="9" borderId="45" xfId="0" applyFont="1" applyFill="1" applyBorder="1" applyAlignment="1">
      <alignment vertical="center" wrapText="1"/>
    </xf>
    <xf numFmtId="0" fontId="40" fillId="7" borderId="11" xfId="0" applyFont="1" applyFill="1" applyBorder="1" applyAlignment="1">
      <alignment vertical="center" wrapText="1"/>
    </xf>
    <xf numFmtId="0" fontId="40" fillId="7" borderId="45" xfId="0" applyFont="1" applyFill="1" applyBorder="1" applyAlignment="1">
      <alignment vertical="center" wrapText="1"/>
    </xf>
    <xf numFmtId="0" fontId="78" fillId="7" borderId="11" xfId="0" applyFont="1" applyFill="1" applyBorder="1" applyAlignment="1">
      <alignment vertical="center" wrapText="1"/>
    </xf>
    <xf numFmtId="0" fontId="39" fillId="7" borderId="11" xfId="0" applyFont="1" applyFill="1" applyBorder="1" applyAlignment="1">
      <alignment vertical="center" wrapText="1"/>
    </xf>
    <xf numFmtId="0" fontId="39" fillId="7" borderId="45" xfId="0" applyFont="1" applyFill="1" applyBorder="1" applyAlignment="1">
      <alignment vertical="center" wrapText="1"/>
    </xf>
    <xf numFmtId="0" fontId="40" fillId="7" borderId="49" xfId="0" applyFont="1" applyFill="1" applyBorder="1" applyAlignment="1">
      <alignment vertical="center" wrapText="1"/>
    </xf>
    <xf numFmtId="0" fontId="40" fillId="7" borderId="50" xfId="0" applyFont="1" applyFill="1" applyBorder="1" applyAlignment="1">
      <alignment vertical="center" wrapText="1"/>
    </xf>
    <xf numFmtId="0" fontId="40" fillId="7" borderId="22" xfId="0" applyFont="1" applyFill="1" applyBorder="1" applyAlignment="1">
      <alignment vertical="center" wrapText="1"/>
    </xf>
    <xf numFmtId="0" fontId="40" fillId="7" borderId="46" xfId="0" applyFont="1" applyFill="1" applyBorder="1" applyAlignment="1">
      <alignment vertical="center" wrapText="1"/>
    </xf>
    <xf numFmtId="0" fontId="38" fillId="9" borderId="44" xfId="0" applyFont="1" applyFill="1" applyBorder="1" applyAlignment="1">
      <alignment horizontal="left" vertical="center"/>
    </xf>
    <xf numFmtId="0" fontId="38" fillId="9" borderId="19" xfId="0" applyFont="1" applyFill="1" applyBorder="1" applyAlignment="1">
      <alignment horizontal="left" vertical="center"/>
    </xf>
    <xf numFmtId="0" fontId="38" fillId="9" borderId="44" xfId="0" applyFont="1" applyFill="1" applyBorder="1" applyAlignment="1">
      <alignment horizontal="left" vertical="center" wrapText="1"/>
    </xf>
    <xf numFmtId="0" fontId="38" fillId="9" borderId="19" xfId="0" applyFont="1" applyFill="1" applyBorder="1" applyAlignment="1">
      <alignment horizontal="left" vertical="center" wrapText="1"/>
    </xf>
    <xf numFmtId="0" fontId="38" fillId="9" borderId="47" xfId="0" applyFont="1" applyFill="1" applyBorder="1" applyAlignment="1">
      <alignment horizontal="left" vertical="center" wrapText="1"/>
    </xf>
    <xf numFmtId="0" fontId="38" fillId="9" borderId="48" xfId="0" applyFont="1" applyFill="1" applyBorder="1" applyAlignment="1">
      <alignment horizontal="left" vertical="center" wrapText="1"/>
    </xf>
    <xf numFmtId="0" fontId="44" fillId="9" borderId="101" xfId="0" applyFont="1" applyFill="1" applyBorder="1" applyAlignment="1">
      <alignment horizontal="center" vertical="top" wrapText="1"/>
    </xf>
    <xf numFmtId="0" fontId="44" fillId="9" borderId="102" xfId="0" applyFont="1" applyFill="1" applyBorder="1" applyAlignment="1">
      <alignment horizontal="center" vertical="top" wrapText="1"/>
    </xf>
    <xf numFmtId="0" fontId="44" fillId="9" borderId="103" xfId="0" applyFont="1" applyFill="1" applyBorder="1" applyAlignment="1">
      <alignment horizontal="center" vertical="top" wrapText="1"/>
    </xf>
    <xf numFmtId="0" fontId="76" fillId="9" borderId="104" xfId="0" applyFont="1" applyFill="1" applyBorder="1" applyAlignment="1">
      <alignment horizontal="center" vertical="center" wrapText="1"/>
    </xf>
    <xf numFmtId="0" fontId="53" fillId="9" borderId="0" xfId="0" applyFont="1" applyFill="1" applyAlignment="1">
      <alignment horizontal="center" vertical="center" wrapText="1"/>
    </xf>
    <xf numFmtId="0" fontId="53" fillId="9" borderId="105" xfId="0" applyFont="1" applyFill="1" applyBorder="1" applyAlignment="1">
      <alignment horizontal="center" vertical="center" wrapText="1"/>
    </xf>
    <xf numFmtId="0" fontId="53" fillId="9" borderId="104" xfId="0" applyFont="1" applyFill="1" applyBorder="1" applyAlignment="1">
      <alignment horizontal="center" vertical="center" wrapText="1"/>
    </xf>
    <xf numFmtId="0" fontId="53" fillId="9" borderId="8" xfId="0" applyFont="1" applyFill="1" applyBorder="1" applyAlignment="1">
      <alignment horizontal="center" vertical="center" wrapText="1"/>
    </xf>
    <xf numFmtId="0" fontId="53" fillId="9" borderId="9" xfId="0" applyFont="1" applyFill="1" applyBorder="1" applyAlignment="1">
      <alignment horizontal="center" vertical="center" wrapText="1"/>
    </xf>
    <xf numFmtId="0" fontId="53" fillId="9" borderId="33" xfId="0" applyFont="1" applyFill="1" applyBorder="1" applyAlignment="1">
      <alignment horizontal="center" vertical="center" wrapText="1"/>
    </xf>
    <xf numFmtId="0" fontId="53" fillId="9" borderId="52" xfId="0" applyFont="1" applyFill="1" applyBorder="1" applyAlignment="1">
      <alignment horizontal="left" vertical="center" wrapText="1"/>
    </xf>
    <xf numFmtId="0" fontId="53" fillId="9" borderId="16" xfId="0" applyFont="1" applyFill="1" applyBorder="1" applyAlignment="1">
      <alignment horizontal="left" vertical="center" wrapText="1"/>
    </xf>
    <xf numFmtId="0" fontId="53" fillId="7" borderId="7" xfId="0" applyFont="1" applyFill="1" applyBorder="1" applyAlignment="1">
      <alignment vertical="center" wrapText="1"/>
    </xf>
    <xf numFmtId="0" fontId="53" fillId="7" borderId="16" xfId="0" applyFont="1" applyFill="1" applyBorder="1" applyAlignment="1">
      <alignment vertical="center" wrapText="1"/>
    </xf>
    <xf numFmtId="0" fontId="53" fillId="7" borderId="53" xfId="0" applyFont="1" applyFill="1" applyBorder="1" applyAlignment="1">
      <alignment vertical="center" wrapText="1"/>
    </xf>
    <xf numFmtId="0" fontId="38" fillId="7" borderId="24" xfId="0" applyFont="1" applyFill="1" applyBorder="1" applyAlignment="1">
      <alignment vertical="center" wrapText="1"/>
    </xf>
    <xf numFmtId="0" fontId="38" fillId="7" borderId="43" xfId="0" applyFont="1" applyFill="1" applyBorder="1" applyAlignment="1">
      <alignment vertical="center" wrapText="1"/>
    </xf>
    <xf numFmtId="1" fontId="40" fillId="7" borderId="11" xfId="0" applyNumberFormat="1" applyFont="1" applyFill="1" applyBorder="1" applyAlignment="1">
      <alignment vertical="center" wrapText="1"/>
    </xf>
    <xf numFmtId="1" fontId="40" fillId="7" borderId="45" xfId="0" applyNumberFormat="1" applyFont="1" applyFill="1" applyBorder="1" applyAlignment="1">
      <alignment vertical="center" wrapText="1"/>
    </xf>
    <xf numFmtId="0" fontId="40" fillId="7" borderId="54" xfId="0" applyFont="1" applyFill="1" applyBorder="1" applyAlignment="1">
      <alignment vertical="center" wrapText="1"/>
    </xf>
    <xf numFmtId="0" fontId="38" fillId="9" borderId="52" xfId="0" applyFont="1" applyFill="1" applyBorder="1" applyAlignment="1">
      <alignment horizontal="left" vertical="center" wrapText="1"/>
    </xf>
    <xf numFmtId="0" fontId="38" fillId="9" borderId="5" xfId="0" applyFont="1" applyFill="1" applyBorder="1" applyAlignment="1">
      <alignment horizontal="left" vertical="center" wrapText="1"/>
    </xf>
    <xf numFmtId="0" fontId="40" fillId="7" borderId="54" xfId="0" applyFont="1" applyFill="1" applyBorder="1" applyAlignment="1">
      <alignment horizontal="left" vertical="center" wrapText="1"/>
    </xf>
    <xf numFmtId="0" fontId="40" fillId="7" borderId="11" xfId="0" applyFont="1" applyFill="1" applyBorder="1" applyAlignment="1">
      <alignment horizontal="left" vertical="center" wrapText="1"/>
    </xf>
    <xf numFmtId="0" fontId="40" fillId="7" borderId="45" xfId="0" applyFont="1" applyFill="1" applyBorder="1" applyAlignment="1">
      <alignment horizontal="left" vertical="center" wrapText="1"/>
    </xf>
    <xf numFmtId="0" fontId="38" fillId="9" borderId="52" xfId="0" applyFont="1" applyFill="1" applyBorder="1" applyAlignment="1">
      <alignment horizontal="left" vertical="center"/>
    </xf>
    <xf numFmtId="0" fontId="38" fillId="9" borderId="5" xfId="0" applyFont="1" applyFill="1" applyBorder="1" applyAlignment="1">
      <alignment horizontal="left" vertical="center"/>
    </xf>
    <xf numFmtId="0" fontId="54" fillId="9" borderId="99" xfId="0" applyFont="1" applyFill="1" applyBorder="1" applyAlignment="1">
      <alignment horizontal="center" vertical="center" wrapText="1"/>
    </xf>
    <xf numFmtId="0" fontId="54" fillId="9" borderId="27" xfId="0" applyFont="1" applyFill="1" applyBorder="1" applyAlignment="1">
      <alignment horizontal="center" vertical="center" wrapText="1"/>
    </xf>
    <xf numFmtId="0" fontId="54" fillId="9" borderId="100" xfId="0" applyFont="1" applyFill="1" applyBorder="1" applyAlignment="1">
      <alignment horizontal="center" vertical="center" wrapText="1"/>
    </xf>
    <xf numFmtId="0" fontId="17" fillId="0" borderId="160" xfId="0" applyFont="1" applyBorder="1" applyAlignment="1">
      <alignment horizontal="center" vertical="center" wrapText="1"/>
    </xf>
    <xf numFmtId="0" fontId="17" fillId="0" borderId="116" xfId="0" applyFont="1" applyBorder="1" applyAlignment="1">
      <alignment horizontal="center" vertical="center" wrapText="1"/>
    </xf>
    <xf numFmtId="0" fontId="17" fillId="0" borderId="167" xfId="0" applyFont="1" applyBorder="1" applyAlignment="1">
      <alignment horizontal="center" vertical="center" wrapText="1"/>
    </xf>
    <xf numFmtId="0" fontId="2" fillId="2" borderId="8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15" fillId="2" borderId="86"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 fillId="2" borderId="8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7" fillId="0" borderId="48" xfId="0" applyFont="1" applyBorder="1" applyAlignment="1">
      <alignment horizontal="center" vertical="center" wrapText="1"/>
    </xf>
    <xf numFmtId="0" fontId="2" fillId="2" borderId="168" xfId="0" applyFont="1" applyFill="1" applyBorder="1" applyAlignment="1">
      <alignment horizontal="center" vertical="center" wrapText="1"/>
    </xf>
    <xf numFmtId="0" fontId="2" fillId="2" borderId="169"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84"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0" fillId="0" borderId="161" xfId="0" applyFont="1" applyBorder="1" applyAlignment="1">
      <alignment horizontal="center" vertical="center"/>
    </xf>
    <xf numFmtId="0" fontId="10" fillId="0" borderId="162" xfId="0" applyFont="1" applyBorder="1" applyAlignment="1">
      <alignment horizontal="center" vertical="center"/>
    </xf>
    <xf numFmtId="0" fontId="10" fillId="0" borderId="163" xfId="0" applyFont="1" applyBorder="1" applyAlignment="1">
      <alignment horizontal="center" vertical="center"/>
    </xf>
    <xf numFmtId="0" fontId="15" fillId="2" borderId="6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0" fillId="0" borderId="75" xfId="0" applyFont="1" applyBorder="1" applyAlignment="1">
      <alignment horizontal="center" vertical="center"/>
    </xf>
    <xf numFmtId="0" fontId="10" fillId="0" borderId="12" xfId="0" applyFont="1" applyBorder="1" applyAlignment="1">
      <alignment horizontal="center" vertical="center"/>
    </xf>
    <xf numFmtId="0" fontId="10" fillId="0" borderId="21" xfId="0" applyFont="1" applyBorder="1" applyAlignment="1">
      <alignment horizontal="center" vertical="center"/>
    </xf>
    <xf numFmtId="0" fontId="10" fillId="0" borderId="58" xfId="0" applyFont="1" applyBorder="1" applyAlignment="1">
      <alignment horizontal="center" vertical="center"/>
    </xf>
    <xf numFmtId="0" fontId="10" fillId="0" borderId="1" xfId="0" applyFont="1" applyBorder="1" applyAlignment="1">
      <alignment horizontal="center" vertical="center"/>
    </xf>
    <xf numFmtId="0" fontId="10" fillId="0" borderId="18" xfId="0" applyFont="1" applyBorder="1" applyAlignment="1">
      <alignment horizontal="center" vertical="center"/>
    </xf>
    <xf numFmtId="0" fontId="10" fillId="0" borderId="7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64" xfId="0" applyFont="1" applyBorder="1" applyAlignment="1">
      <alignment horizontal="center" vertical="center"/>
    </xf>
    <xf numFmtId="0" fontId="10" fillId="0" borderId="165" xfId="0" applyFont="1" applyBorder="1" applyAlignment="1">
      <alignment horizontal="center" vertical="center"/>
    </xf>
    <xf numFmtId="0" fontId="10" fillId="0" borderId="166" xfId="0" applyFont="1" applyBorder="1" applyAlignment="1">
      <alignment horizontal="center" vertical="center"/>
    </xf>
    <xf numFmtId="0" fontId="10" fillId="0" borderId="90" xfId="0" applyFont="1" applyBorder="1" applyAlignment="1">
      <alignment horizontal="center" vertical="center"/>
    </xf>
    <xf numFmtId="0" fontId="2" fillId="2" borderId="62" xfId="0" applyFont="1" applyFill="1" applyBorder="1" applyAlignment="1">
      <alignment horizontal="center" vertical="center" wrapText="1"/>
    </xf>
    <xf numFmtId="0" fontId="2" fillId="2" borderId="17" xfId="0" applyFont="1" applyFill="1" applyBorder="1" applyAlignment="1">
      <alignment horizontal="center" vertical="center" wrapText="1"/>
    </xf>
    <xf numFmtId="1" fontId="10" fillId="0" borderId="17" xfId="0" applyNumberFormat="1" applyFont="1" applyBorder="1" applyAlignment="1">
      <alignment horizontal="center" vertical="center"/>
    </xf>
    <xf numFmtId="1" fontId="10" fillId="0" borderId="62" xfId="0" applyNumberFormat="1" applyFont="1" applyBorder="1" applyAlignment="1">
      <alignment horizontal="center" vertical="center"/>
    </xf>
    <xf numFmtId="1" fontId="10" fillId="0" borderId="70" xfId="0" applyNumberFormat="1" applyFont="1" applyBorder="1" applyAlignment="1">
      <alignment horizontal="center" vertical="center"/>
    </xf>
    <xf numFmtId="0" fontId="2" fillId="2" borderId="57"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83" xfId="0" applyFont="1" applyFill="1" applyBorder="1" applyAlignment="1">
      <alignment horizontal="center" vertical="center" wrapText="1"/>
    </xf>
    <xf numFmtId="0" fontId="2" fillId="2" borderId="80"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82" xfId="0" applyFont="1" applyFill="1" applyBorder="1" applyAlignment="1">
      <alignment horizontal="center" vertical="center"/>
    </xf>
    <xf numFmtId="0" fontId="15" fillId="2" borderId="87"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8" xfId="0" applyFont="1" applyFill="1" applyBorder="1" applyAlignment="1">
      <alignment horizontal="center" vertical="center" wrapText="1"/>
    </xf>
    <xf numFmtId="0" fontId="15" fillId="2" borderId="169"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4" fillId="2" borderId="14" xfId="0" applyFont="1" applyFill="1" applyBorder="1" applyAlignment="1">
      <alignment vertical="center"/>
    </xf>
    <xf numFmtId="0" fontId="14" fillId="2" borderId="71" xfId="0" applyFont="1" applyFill="1" applyBorder="1" applyAlignment="1">
      <alignment vertical="center"/>
    </xf>
    <xf numFmtId="0" fontId="2" fillId="2" borderId="68" xfId="0" applyFont="1" applyFill="1" applyBorder="1" applyAlignment="1">
      <alignment horizontal="center" vertical="center" wrapText="1"/>
    </xf>
    <xf numFmtId="0" fontId="10" fillId="0" borderId="62"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70" xfId="0" applyFont="1" applyBorder="1" applyAlignment="1">
      <alignment horizontal="center" vertical="center" wrapText="1"/>
    </xf>
    <xf numFmtId="0" fontId="2" fillId="2" borderId="63" xfId="0" applyFont="1" applyFill="1" applyBorder="1" applyAlignment="1">
      <alignment horizontal="center" vertical="center" wrapText="1"/>
    </xf>
    <xf numFmtId="0" fontId="14" fillId="2" borderId="6" xfId="0" applyFont="1" applyFill="1" applyBorder="1"/>
    <xf numFmtId="0" fontId="14" fillId="2" borderId="37" xfId="0" applyFont="1" applyFill="1" applyBorder="1"/>
    <xf numFmtId="0" fontId="14" fillId="2" borderId="14" xfId="0" applyFont="1" applyFill="1" applyBorder="1"/>
    <xf numFmtId="0" fontId="14" fillId="2" borderId="71" xfId="0" applyFont="1" applyFill="1" applyBorder="1"/>
    <xf numFmtId="1" fontId="10" fillId="0" borderId="77" xfId="0" applyNumberFormat="1" applyFont="1" applyBorder="1" applyAlignment="1">
      <alignment horizontal="center" vertical="center"/>
    </xf>
    <xf numFmtId="1" fontId="10" fillId="0" borderId="56" xfId="0" applyNumberFormat="1" applyFont="1" applyBorder="1" applyAlignment="1">
      <alignment horizontal="center" vertical="center"/>
    </xf>
    <xf numFmtId="1" fontId="10" fillId="0" borderId="79" xfId="0" applyNumberFormat="1" applyFont="1" applyBorder="1" applyAlignment="1">
      <alignment horizontal="center" vertical="center"/>
    </xf>
    <xf numFmtId="0" fontId="2" fillId="2" borderId="6" xfId="0" applyFont="1" applyFill="1" applyBorder="1" applyAlignment="1">
      <alignment horizontal="center" vertical="center" wrapText="1"/>
    </xf>
    <xf numFmtId="0" fontId="14" fillId="2" borderId="6" xfId="0" applyFont="1" applyFill="1" applyBorder="1" applyAlignment="1">
      <alignment vertical="center"/>
    </xf>
    <xf numFmtId="0" fontId="14" fillId="2" borderId="37" xfId="0" applyFont="1" applyFill="1" applyBorder="1" applyAlignment="1">
      <alignment vertical="center"/>
    </xf>
    <xf numFmtId="0" fontId="2" fillId="2" borderId="51"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0" fillId="0" borderId="160" xfId="0" applyFont="1" applyBorder="1" applyAlignment="1">
      <alignment horizontal="left" vertical="top" wrapText="1"/>
    </xf>
    <xf numFmtId="0" fontId="20" fillId="0" borderId="116" xfId="0" applyFont="1" applyBorder="1" applyAlignment="1">
      <alignment horizontal="left" vertical="top" wrapText="1"/>
    </xf>
    <xf numFmtId="0" fontId="20" fillId="0" borderId="48" xfId="0" applyFont="1" applyBorder="1" applyAlignment="1">
      <alignment horizontal="left" vertical="top" wrapText="1"/>
    </xf>
    <xf numFmtId="0" fontId="2" fillId="5" borderId="64"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13" fillId="5" borderId="74" xfId="0" applyFont="1" applyFill="1" applyBorder="1" applyAlignment="1">
      <alignment horizontal="center" vertical="center" wrapText="1"/>
    </xf>
    <xf numFmtId="0" fontId="13" fillId="5" borderId="75" xfId="0" applyFont="1" applyFill="1" applyBorder="1" applyAlignment="1">
      <alignment horizontal="center" vertical="center" wrapText="1"/>
    </xf>
    <xf numFmtId="0" fontId="7" fillId="5" borderId="93" xfId="0" applyFont="1" applyFill="1" applyBorder="1" applyAlignment="1">
      <alignment horizontal="center" vertical="center" wrapText="1"/>
    </xf>
    <xf numFmtId="0" fontId="7" fillId="5" borderId="98" xfId="0" applyFont="1" applyFill="1" applyBorder="1" applyAlignment="1">
      <alignment horizontal="center" vertical="center" wrapText="1"/>
    </xf>
    <xf numFmtId="0" fontId="2" fillId="5" borderId="72" xfId="0" applyFont="1" applyFill="1" applyBorder="1" applyAlignment="1">
      <alignment horizontal="center" vertical="center"/>
    </xf>
    <xf numFmtId="0" fontId="2" fillId="5" borderId="95" xfId="0" applyFont="1" applyFill="1" applyBorder="1" applyAlignment="1">
      <alignment horizontal="center" vertical="center"/>
    </xf>
    <xf numFmtId="0" fontId="2" fillId="5" borderId="6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10" fillId="0" borderId="65"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40" xfId="0" applyFont="1" applyBorder="1" applyAlignment="1">
      <alignment horizontal="center" vertical="center" wrapText="1"/>
    </xf>
    <xf numFmtId="1" fontId="10" fillId="0" borderId="65" xfId="0" applyNumberFormat="1" applyFont="1" applyBorder="1" applyAlignment="1">
      <alignment horizontal="center" vertical="center"/>
    </xf>
    <xf numFmtId="1" fontId="10" fillId="0" borderId="67" xfId="0" applyNumberFormat="1" applyFont="1" applyBorder="1" applyAlignment="1">
      <alignment horizontal="center" vertical="center"/>
    </xf>
    <xf numFmtId="1" fontId="10" fillId="0" borderId="40" xfId="0" applyNumberFormat="1" applyFont="1" applyBorder="1" applyAlignment="1">
      <alignment horizontal="center" vertical="center"/>
    </xf>
    <xf numFmtId="0" fontId="10" fillId="0" borderId="88" xfId="0" applyFont="1" applyBorder="1" applyAlignment="1">
      <alignment horizontal="center" vertical="center"/>
    </xf>
    <xf numFmtId="0" fontId="10" fillId="0" borderId="35" xfId="0" applyFont="1" applyBorder="1" applyAlignment="1">
      <alignment horizontal="center" vertical="center"/>
    </xf>
    <xf numFmtId="0" fontId="10" fillId="0" borderId="89" xfId="0" applyFont="1" applyBorder="1" applyAlignment="1">
      <alignment horizontal="center" vertical="center"/>
    </xf>
    <xf numFmtId="0" fontId="10" fillId="0" borderId="91" xfId="0" applyFont="1" applyBorder="1" applyAlignment="1">
      <alignment horizontal="center" vertical="center"/>
    </xf>
    <xf numFmtId="0" fontId="10" fillId="0" borderId="149"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88"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89" xfId="0" applyFont="1" applyBorder="1" applyAlignment="1">
      <alignment horizontal="center" vertical="center" wrapText="1"/>
    </xf>
    <xf numFmtId="0" fontId="32" fillId="10" borderId="44" xfId="2" applyFont="1" applyFill="1" applyBorder="1" applyAlignment="1">
      <alignment horizontal="left" vertical="center" wrapText="1"/>
    </xf>
    <xf numFmtId="0" fontId="32" fillId="10" borderId="41" xfId="2" applyFont="1" applyFill="1" applyBorder="1" applyAlignment="1">
      <alignment horizontal="left" vertical="center" wrapText="1"/>
    </xf>
    <xf numFmtId="0" fontId="35" fillId="9" borderId="10" xfId="2" applyFont="1" applyFill="1" applyBorder="1" applyAlignment="1">
      <alignment horizontal="left" vertical="top" wrapText="1"/>
    </xf>
    <xf numFmtId="0" fontId="4" fillId="9" borderId="11" xfId="2" applyFont="1" applyFill="1" applyBorder="1" applyAlignment="1">
      <alignment horizontal="left" vertical="top" wrapText="1"/>
    </xf>
    <xf numFmtId="0" fontId="4" fillId="9" borderId="12" xfId="2" applyFont="1" applyFill="1" applyBorder="1" applyAlignment="1">
      <alignment horizontal="left" vertical="top" wrapText="1"/>
    </xf>
    <xf numFmtId="0" fontId="34" fillId="9" borderId="10" xfId="2" applyFont="1" applyFill="1" applyBorder="1" applyAlignment="1">
      <alignment horizontal="center" vertical="center" wrapText="1"/>
    </xf>
    <xf numFmtId="0" fontId="34" fillId="9" borderId="11" xfId="2" applyFont="1" applyFill="1" applyBorder="1" applyAlignment="1">
      <alignment horizontal="center" vertical="center" wrapText="1"/>
    </xf>
    <xf numFmtId="0" fontId="34" fillId="9" borderId="12" xfId="2" applyFont="1" applyFill="1" applyBorder="1" applyAlignment="1">
      <alignment horizontal="center" vertical="center" wrapText="1"/>
    </xf>
    <xf numFmtId="0" fontId="48" fillId="7" borderId="10" xfId="2" applyFont="1" applyFill="1" applyBorder="1" applyAlignment="1">
      <alignment horizontal="left" vertical="top" wrapText="1"/>
    </xf>
    <xf numFmtId="0" fontId="48" fillId="7" borderId="11" xfId="2" applyFont="1" applyFill="1" applyBorder="1" applyAlignment="1">
      <alignment horizontal="left" vertical="top" wrapText="1"/>
    </xf>
    <xf numFmtId="0" fontId="48" fillId="7" borderId="45" xfId="2" applyFont="1" applyFill="1" applyBorder="1" applyAlignment="1">
      <alignment horizontal="left" vertical="top" wrapText="1"/>
    </xf>
    <xf numFmtId="0" fontId="23" fillId="8" borderId="153" xfId="2" applyFont="1" applyFill="1" applyBorder="1" applyAlignment="1">
      <alignment horizontal="center" wrapText="1"/>
    </xf>
    <xf numFmtId="0" fontId="23" fillId="8" borderId="74" xfId="2" applyFont="1" applyFill="1" applyBorder="1" applyAlignment="1">
      <alignment horizontal="center" wrapText="1"/>
    </xf>
    <xf numFmtId="0" fontId="23" fillId="8" borderId="149" xfId="2" applyFont="1" applyFill="1" applyBorder="1" applyAlignment="1">
      <alignment horizontal="center" wrapText="1"/>
    </xf>
    <xf numFmtId="0" fontId="69" fillId="9" borderId="23" xfId="2" applyFont="1" applyFill="1" applyBorder="1" applyAlignment="1">
      <alignment horizontal="left" vertical="top" wrapText="1"/>
    </xf>
    <xf numFmtId="0" fontId="4" fillId="9" borderId="22" xfId="2" applyFont="1" applyFill="1" applyBorder="1" applyAlignment="1">
      <alignment horizontal="left" vertical="top" wrapText="1"/>
    </xf>
    <xf numFmtId="0" fontId="4" fillId="9" borderId="21" xfId="2" applyFont="1" applyFill="1" applyBorder="1" applyAlignment="1">
      <alignment horizontal="left" vertical="top" wrapText="1"/>
    </xf>
    <xf numFmtId="0" fontId="64" fillId="9" borderId="10" xfId="2" applyFont="1" applyFill="1" applyBorder="1" applyAlignment="1">
      <alignment horizontal="left" vertical="top" wrapText="1"/>
    </xf>
    <xf numFmtId="0" fontId="35" fillId="9" borderId="11" xfId="2" applyFont="1" applyFill="1" applyBorder="1" applyAlignment="1">
      <alignment horizontal="left" vertical="top" wrapText="1"/>
    </xf>
    <xf numFmtId="0" fontId="35" fillId="9" borderId="12" xfId="2" applyFont="1" applyFill="1" applyBorder="1" applyAlignment="1">
      <alignment horizontal="left" vertical="top" wrapText="1"/>
    </xf>
    <xf numFmtId="0" fontId="4" fillId="9" borderId="10" xfId="2" applyFont="1" applyFill="1" applyBorder="1" applyAlignment="1">
      <alignment horizontal="left" vertical="top" wrapText="1"/>
    </xf>
    <xf numFmtId="0" fontId="19" fillId="0" borderId="87" xfId="2" applyFont="1" applyBorder="1" applyAlignment="1">
      <alignment horizontal="center" vertical="center" wrapText="1"/>
    </xf>
    <xf numFmtId="0" fontId="19" fillId="0" borderId="62" xfId="2" applyFont="1" applyBorder="1" applyAlignment="1">
      <alignment horizontal="center" vertical="center" wrapText="1"/>
    </xf>
    <xf numFmtId="0" fontId="48" fillId="7" borderId="73" xfId="2" applyFont="1" applyFill="1" applyBorder="1" applyAlignment="1">
      <alignment horizontal="left" vertical="center" wrapText="1"/>
    </xf>
    <xf numFmtId="0" fontId="48" fillId="7" borderId="74" xfId="2" applyFont="1" applyFill="1" applyBorder="1" applyAlignment="1">
      <alignment horizontal="left" vertical="center" wrapText="1"/>
    </xf>
    <xf numFmtId="0" fontId="48" fillId="7" borderId="149" xfId="2" applyFont="1" applyFill="1" applyBorder="1" applyAlignment="1">
      <alignment horizontal="left" vertical="center" wrapText="1"/>
    </xf>
    <xf numFmtId="0" fontId="27" fillId="9" borderId="18" xfId="2" applyFont="1" applyFill="1" applyBorder="1" applyAlignment="1">
      <alignment horizontal="left" vertical="center" wrapText="1"/>
    </xf>
    <xf numFmtId="0" fontId="48" fillId="7" borderId="10" xfId="2" applyFont="1" applyFill="1" applyBorder="1" applyAlignment="1">
      <alignment horizontal="left" vertical="center" wrapText="1"/>
    </xf>
    <xf numFmtId="0" fontId="48" fillId="7" borderId="11" xfId="2" applyFont="1" applyFill="1" applyBorder="1" applyAlignment="1">
      <alignment horizontal="left" vertical="center" wrapText="1"/>
    </xf>
    <xf numFmtId="0" fontId="48" fillId="7" borderId="45" xfId="2" applyFont="1" applyFill="1" applyBorder="1" applyAlignment="1">
      <alignment horizontal="left" vertical="center" wrapText="1"/>
    </xf>
    <xf numFmtId="0" fontId="51" fillId="7" borderId="13" xfId="2" applyFont="1" applyFill="1" applyBorder="1" applyAlignment="1">
      <alignment horizontal="left" vertical="center" wrapText="1"/>
    </xf>
    <xf numFmtId="0" fontId="51" fillId="7" borderId="20" xfId="2" applyFont="1" applyFill="1" applyBorder="1" applyAlignment="1">
      <alignment horizontal="left" vertical="center" wrapText="1"/>
    </xf>
    <xf numFmtId="0" fontId="51" fillId="7" borderId="16" xfId="2" applyFont="1" applyFill="1" applyBorder="1" applyAlignment="1">
      <alignment horizontal="left" vertical="center" wrapText="1"/>
    </xf>
    <xf numFmtId="0" fontId="51" fillId="7" borderId="53" xfId="2" applyFont="1" applyFill="1" applyBorder="1" applyAlignment="1">
      <alignment horizontal="left" vertical="center" wrapText="1"/>
    </xf>
    <xf numFmtId="0" fontId="55" fillId="9" borderId="99" xfId="0" applyFont="1" applyFill="1" applyBorder="1" applyAlignment="1">
      <alignment horizontal="center" vertical="center" wrapText="1"/>
    </xf>
    <xf numFmtId="0" fontId="55" fillId="9" borderId="27" xfId="0" applyFont="1" applyFill="1" applyBorder="1" applyAlignment="1">
      <alignment horizontal="center" vertical="center" wrapText="1"/>
    </xf>
    <xf numFmtId="0" fontId="55" fillId="9" borderId="100" xfId="0" applyFont="1" applyFill="1" applyBorder="1" applyAlignment="1">
      <alignment horizontal="center" vertical="center" wrapText="1"/>
    </xf>
    <xf numFmtId="0" fontId="49" fillId="7" borderId="3" xfId="2" applyFont="1" applyFill="1" applyBorder="1" applyAlignment="1">
      <alignment horizontal="left" vertical="top" wrapText="1"/>
    </xf>
    <xf numFmtId="0" fontId="74" fillId="0" borderId="6" xfId="0" applyFont="1" applyBorder="1" applyAlignment="1">
      <alignment horizontal="left" vertical="top" wrapText="1"/>
    </xf>
    <xf numFmtId="0" fontId="74" fillId="0" borderId="14" xfId="0" applyFont="1" applyBorder="1" applyAlignment="1">
      <alignment horizontal="left" vertical="top" wrapText="1"/>
    </xf>
    <xf numFmtId="0" fontId="49" fillId="7" borderId="4" xfId="2" applyFont="1" applyFill="1" applyBorder="1" applyAlignment="1">
      <alignment horizontal="left" vertical="top" wrapText="1"/>
    </xf>
    <xf numFmtId="0" fontId="49" fillId="7" borderId="151" xfId="2" applyFont="1" applyFill="1" applyBorder="1" applyAlignment="1">
      <alignment horizontal="left" vertical="top" wrapText="1"/>
    </xf>
    <xf numFmtId="0" fontId="49" fillId="7" borderId="3" xfId="2" applyFont="1" applyFill="1" applyBorder="1" applyAlignment="1">
      <alignment horizontal="center" vertical="top" wrapText="1"/>
    </xf>
    <xf numFmtId="0" fontId="74" fillId="0" borderId="6" xfId="0" applyFont="1" applyBorder="1" applyAlignment="1">
      <alignment horizontal="center" vertical="top" wrapText="1"/>
    </xf>
    <xf numFmtId="0" fontId="74" fillId="0" borderId="14" xfId="0" applyFont="1" applyBorder="1" applyAlignment="1">
      <alignment horizontal="center" vertical="top" wrapText="1"/>
    </xf>
    <xf numFmtId="0" fontId="49" fillId="7" borderId="4" xfId="2" applyFont="1" applyFill="1" applyBorder="1" applyAlignment="1">
      <alignment horizontal="center" vertical="top" wrapText="1"/>
    </xf>
    <xf numFmtId="0" fontId="49" fillId="7" borderId="151" xfId="2" applyFont="1" applyFill="1" applyBorder="1" applyAlignment="1">
      <alignment horizontal="center" vertical="top" wrapText="1"/>
    </xf>
    <xf numFmtId="0" fontId="6" fillId="0" borderId="0" xfId="0" applyFont="1" applyAlignment="1">
      <alignment horizontal="left" vertical="top" wrapText="1"/>
    </xf>
    <xf numFmtId="0" fontId="0" fillId="10" borderId="0" xfId="0" applyFill="1" applyAlignment="1">
      <alignment horizontal="left" vertical="top" wrapText="1"/>
    </xf>
    <xf numFmtId="0" fontId="0" fillId="10" borderId="9" xfId="0" applyFill="1" applyBorder="1" applyAlignment="1">
      <alignment horizontal="left" wrapText="1"/>
    </xf>
    <xf numFmtId="0" fontId="18" fillId="8" borderId="0" xfId="0" applyFont="1" applyFill="1" applyAlignment="1">
      <alignment horizontal="center" vertical="top" wrapText="1"/>
    </xf>
    <xf numFmtId="0" fontId="0" fillId="10" borderId="9" xfId="0" applyFill="1" applyBorder="1" applyAlignment="1">
      <alignment horizontal="left" vertical="top" wrapText="1"/>
    </xf>
    <xf numFmtId="0" fontId="4" fillId="9" borderId="36" xfId="0" applyFont="1" applyFill="1" applyBorder="1" applyAlignment="1">
      <alignment horizontal="center"/>
    </xf>
    <xf numFmtId="0" fontId="4" fillId="9" borderId="38" xfId="0" applyFont="1" applyFill="1" applyBorder="1" applyAlignment="1">
      <alignment horizontal="center"/>
    </xf>
    <xf numFmtId="0" fontId="30" fillId="7" borderId="41" xfId="0" applyFont="1" applyFill="1" applyBorder="1" applyAlignment="1">
      <alignment horizontal="left" vertical="top" wrapText="1"/>
    </xf>
    <xf numFmtId="0" fontId="30" fillId="7" borderId="36" xfId="0" applyFont="1" applyFill="1" applyBorder="1" applyAlignment="1">
      <alignment horizontal="left" vertical="top" wrapText="1"/>
    </xf>
    <xf numFmtId="0" fontId="0" fillId="9" borderId="14" xfId="0" applyFill="1" applyBorder="1" applyAlignment="1">
      <alignment horizontal="center" vertical="center" wrapText="1"/>
    </xf>
    <xf numFmtId="0" fontId="0" fillId="9" borderId="71" xfId="0" applyFill="1" applyBorder="1" applyAlignment="1">
      <alignment horizontal="center" vertical="center" wrapText="1"/>
    </xf>
    <xf numFmtId="0" fontId="30" fillId="7" borderId="0" xfId="0" applyFont="1" applyFill="1" applyAlignment="1">
      <alignment horizontal="left" vertical="top" wrapText="1"/>
    </xf>
    <xf numFmtId="0" fontId="30" fillId="7" borderId="38" xfId="0" applyFont="1" applyFill="1" applyBorder="1" applyAlignment="1">
      <alignment horizontal="left" vertical="top" wrapText="1"/>
    </xf>
    <xf numFmtId="164" fontId="4" fillId="9" borderId="114" xfId="0" applyNumberFormat="1" applyFont="1" applyFill="1" applyBorder="1" applyAlignment="1">
      <alignment horizontal="center" vertical="center"/>
    </xf>
    <xf numFmtId="164" fontId="4" fillId="9" borderId="95" xfId="0" applyNumberFormat="1" applyFont="1" applyFill="1" applyBorder="1" applyAlignment="1">
      <alignment horizontal="center" vertical="center"/>
    </xf>
    <xf numFmtId="164" fontId="4" fillId="9" borderId="137" xfId="0" applyNumberFormat="1" applyFont="1" applyFill="1" applyBorder="1" applyAlignment="1">
      <alignment horizontal="center" vertical="center"/>
    </xf>
    <xf numFmtId="0" fontId="4" fillId="9" borderId="141" xfId="0" applyFont="1" applyFill="1" applyBorder="1" applyAlignment="1">
      <alignment horizontal="center" vertical="center" wrapText="1"/>
    </xf>
    <xf numFmtId="0" fontId="4" fillId="9" borderId="42" xfId="0" applyFont="1" applyFill="1" applyBorder="1" applyAlignment="1">
      <alignment horizontal="center" vertical="center" wrapText="1"/>
    </xf>
    <xf numFmtId="0" fontId="4" fillId="9" borderId="96" xfId="0" applyFont="1" applyFill="1" applyBorder="1" applyAlignment="1">
      <alignment horizontal="center" vertical="center" wrapText="1"/>
    </xf>
    <xf numFmtId="164" fontId="4" fillId="9" borderId="4" xfId="0" applyNumberFormat="1" applyFont="1" applyFill="1" applyBorder="1" applyAlignment="1">
      <alignment horizontal="center" vertical="center"/>
    </xf>
    <xf numFmtId="164" fontId="4" fillId="9" borderId="6" xfId="0" applyNumberFormat="1" applyFont="1" applyFill="1" applyBorder="1" applyAlignment="1">
      <alignment horizontal="center" vertical="center"/>
    </xf>
    <xf numFmtId="164" fontId="4" fillId="9" borderId="28" xfId="0" applyNumberFormat="1" applyFont="1" applyFill="1" applyBorder="1" applyAlignment="1">
      <alignment horizontal="center" vertical="center"/>
    </xf>
    <xf numFmtId="0" fontId="0" fillId="7" borderId="113" xfId="0" applyFill="1" applyBorder="1" applyAlignment="1">
      <alignment horizontal="left" vertical="center" wrapText="1"/>
    </xf>
    <xf numFmtId="0" fontId="0" fillId="7" borderId="0" xfId="0" applyFill="1" applyAlignment="1">
      <alignment horizontal="left" vertical="center" wrapText="1"/>
    </xf>
    <xf numFmtId="0" fontId="0" fillId="7" borderId="38" xfId="0" applyFill="1" applyBorder="1" applyAlignment="1">
      <alignment horizontal="left" vertical="center" wrapText="1"/>
    </xf>
    <xf numFmtId="0" fontId="30" fillId="7" borderId="113" xfId="0" applyFont="1" applyFill="1" applyBorder="1" applyAlignment="1">
      <alignment horizontal="left" vertical="top" wrapText="1"/>
    </xf>
    <xf numFmtId="0" fontId="0" fillId="9" borderId="60" xfId="0" applyFill="1" applyBorder="1" applyAlignment="1">
      <alignment horizontal="center" vertical="center"/>
    </xf>
    <xf numFmtId="0" fontId="0" fillId="9" borderId="7" xfId="0" applyFill="1" applyBorder="1" applyAlignment="1">
      <alignment horizontal="center" vertical="center"/>
    </xf>
    <xf numFmtId="0" fontId="0" fillId="9" borderId="13" xfId="0" applyFill="1" applyBorder="1" applyAlignment="1">
      <alignment horizontal="center" vertical="center"/>
    </xf>
    <xf numFmtId="164" fontId="4" fillId="9" borderId="63" xfId="0" applyNumberFormat="1" applyFont="1" applyFill="1" applyBorder="1" applyAlignment="1">
      <alignment horizontal="center" vertical="center"/>
    </xf>
    <xf numFmtId="164" fontId="4" fillId="9" borderId="56" xfId="0" applyNumberFormat="1" applyFont="1" applyFill="1" applyBorder="1" applyAlignment="1">
      <alignment horizontal="center" vertical="center"/>
    </xf>
    <xf numFmtId="164" fontId="4" fillId="9" borderId="37" xfId="0" applyNumberFormat="1" applyFont="1" applyFill="1" applyBorder="1" applyAlignment="1">
      <alignment horizontal="center" vertical="center"/>
    </xf>
    <xf numFmtId="0" fontId="30" fillId="7" borderId="51" xfId="0" applyFont="1" applyFill="1" applyBorder="1" applyAlignment="1">
      <alignment horizontal="left" vertical="top" wrapText="1"/>
    </xf>
    <xf numFmtId="0" fontId="30" fillId="7" borderId="20" xfId="0" applyFont="1" applyFill="1" applyBorder="1" applyAlignment="1">
      <alignment horizontal="left" vertical="top" wrapText="1"/>
    </xf>
    <xf numFmtId="0" fontId="30" fillId="7" borderId="27" xfId="0" applyFont="1" applyFill="1" applyBorder="1" applyAlignment="1">
      <alignment horizontal="left" vertical="top" wrapText="1"/>
    </xf>
    <xf numFmtId="0" fontId="0" fillId="9" borderId="4" xfId="0" applyFill="1" applyBorder="1" applyAlignment="1">
      <alignment horizontal="center" vertical="center" wrapText="1"/>
    </xf>
    <xf numFmtId="0" fontId="0" fillId="9" borderId="6" xfId="0" applyFill="1" applyBorder="1" applyAlignment="1">
      <alignment horizontal="center" vertical="center" wrapText="1"/>
    </xf>
    <xf numFmtId="0" fontId="0" fillId="9" borderId="28" xfId="0" applyFill="1" applyBorder="1" applyAlignment="1">
      <alignment horizontal="center" vertical="center" wrapText="1"/>
    </xf>
    <xf numFmtId="0" fontId="30" fillId="7" borderId="114" xfId="0" applyFont="1" applyFill="1" applyBorder="1" applyAlignment="1">
      <alignment horizontal="left" vertical="top" wrapText="1"/>
    </xf>
    <xf numFmtId="0" fontId="30" fillId="7" borderId="95" xfId="0" applyFont="1" applyFill="1" applyBorder="1" applyAlignment="1">
      <alignment horizontal="left" vertical="top" wrapText="1"/>
    </xf>
    <xf numFmtId="0" fontId="30" fillId="7" borderId="115" xfId="0" applyFont="1" applyFill="1" applyBorder="1" applyAlignment="1">
      <alignment horizontal="left" vertical="top" wrapText="1"/>
    </xf>
    <xf numFmtId="0" fontId="0" fillId="9" borderId="20" xfId="0" applyFill="1" applyBorder="1" applyAlignment="1">
      <alignment horizontal="center" vertical="center" wrapText="1"/>
    </xf>
    <xf numFmtId="0" fontId="0" fillId="9" borderId="0" xfId="0" applyFill="1" applyAlignment="1">
      <alignment horizontal="center" vertical="center" wrapText="1"/>
    </xf>
    <xf numFmtId="0" fontId="0" fillId="9" borderId="27" xfId="0"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41" xfId="0" applyFont="1" applyFill="1" applyBorder="1" applyAlignment="1">
      <alignment horizontal="center" vertical="center" wrapText="1"/>
    </xf>
    <xf numFmtId="0" fontId="4" fillId="9" borderId="36" xfId="0" applyFont="1" applyFill="1" applyBorder="1" applyAlignment="1">
      <alignment horizontal="center" vertical="center" wrapText="1"/>
    </xf>
    <xf numFmtId="0" fontId="4" fillId="9" borderId="86" xfId="0"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9" borderId="135" xfId="0" applyFont="1" applyFill="1" applyBorder="1" applyAlignment="1">
      <alignment horizontal="left" vertical="center" wrapText="1"/>
    </xf>
    <xf numFmtId="0" fontId="0" fillId="7" borderId="141" xfId="0" applyFill="1" applyBorder="1" applyAlignment="1">
      <alignment horizontal="left" vertical="center" wrapText="1"/>
    </xf>
    <xf numFmtId="0" fontId="0" fillId="7" borderId="42" xfId="0" applyFill="1" applyBorder="1" applyAlignment="1">
      <alignment horizontal="left" vertical="center" wrapText="1"/>
    </xf>
    <xf numFmtId="0" fontId="0" fillId="7" borderId="96" xfId="0" applyFill="1" applyBorder="1" applyAlignment="1">
      <alignment horizontal="left" vertical="center" wrapText="1"/>
    </xf>
    <xf numFmtId="0" fontId="4" fillId="9" borderId="140" xfId="0" applyFont="1" applyFill="1" applyBorder="1" applyAlignment="1">
      <alignment horizontal="left" vertical="center"/>
    </xf>
    <xf numFmtId="0" fontId="4" fillId="9" borderId="2" xfId="0" applyFont="1" applyFill="1" applyBorder="1" applyAlignment="1">
      <alignment horizontal="left" vertical="center"/>
    </xf>
    <xf numFmtId="0" fontId="30" fillId="7" borderId="144" xfId="0" applyFont="1" applyFill="1" applyBorder="1" applyAlignment="1">
      <alignment horizontal="left" vertical="top" wrapText="1"/>
    </xf>
    <xf numFmtId="0" fontId="30" fillId="7" borderId="145" xfId="0" applyFont="1" applyFill="1" applyBorder="1" applyAlignment="1">
      <alignment horizontal="left" vertical="top" wrapText="1"/>
    </xf>
    <xf numFmtId="0" fontId="4" fillId="9" borderId="18" xfId="0" applyFont="1" applyFill="1" applyBorder="1" applyAlignment="1">
      <alignment horizontal="left" vertical="center" wrapText="1"/>
    </xf>
    <xf numFmtId="0" fontId="4" fillId="9" borderId="39" xfId="0" applyFont="1" applyFill="1" applyBorder="1" applyAlignment="1">
      <alignment horizontal="left" vertical="center" wrapText="1"/>
    </xf>
    <xf numFmtId="164" fontId="4" fillId="9" borderId="72" xfId="0" applyNumberFormat="1" applyFont="1" applyFill="1" applyBorder="1" applyAlignment="1">
      <alignment horizontal="center" vertical="center"/>
    </xf>
    <xf numFmtId="0" fontId="4" fillId="9" borderId="93" xfId="0" applyFont="1" applyFill="1" applyBorder="1" applyAlignment="1">
      <alignment horizontal="center" vertical="center" wrapText="1"/>
    </xf>
    <xf numFmtId="0" fontId="4" fillId="9" borderId="98" xfId="0" applyFont="1" applyFill="1" applyBorder="1" applyAlignment="1">
      <alignment horizontal="center" vertical="center" wrapText="1"/>
    </xf>
    <xf numFmtId="0" fontId="4" fillId="9" borderId="140" xfId="0" applyFont="1" applyFill="1" applyBorder="1" applyAlignment="1">
      <alignment horizontal="left" vertical="center" wrapText="1"/>
    </xf>
    <xf numFmtId="0" fontId="30" fillId="7" borderId="44" xfId="0" applyFont="1" applyFill="1" applyBorder="1" applyAlignment="1">
      <alignment horizontal="left" vertical="top" wrapText="1"/>
    </xf>
    <xf numFmtId="0" fontId="0" fillId="7" borderId="64" xfId="0" applyFill="1" applyBorder="1" applyAlignment="1">
      <alignment horizontal="left" vertical="center" wrapText="1"/>
    </xf>
    <xf numFmtId="0" fontId="0" fillId="7" borderId="14" xfId="0" applyFill="1" applyBorder="1" applyAlignment="1">
      <alignment horizontal="left" vertical="center" wrapText="1"/>
    </xf>
    <xf numFmtId="0" fontId="30" fillId="7" borderId="142" xfId="0" applyFont="1" applyFill="1" applyBorder="1" applyAlignment="1">
      <alignment horizontal="left" vertical="top" wrapText="1"/>
    </xf>
    <xf numFmtId="0" fontId="30" fillId="7" borderId="52" xfId="0" applyFont="1" applyFill="1" applyBorder="1" applyAlignment="1">
      <alignment horizontal="left" vertical="top" wrapText="1"/>
    </xf>
    <xf numFmtId="0" fontId="0" fillId="9" borderId="64" xfId="0" applyFill="1" applyBorder="1" applyAlignment="1">
      <alignment horizontal="center" vertical="center"/>
    </xf>
    <xf numFmtId="0" fontId="0" fillId="9" borderId="14" xfId="0" applyFill="1" applyBorder="1" applyAlignment="1">
      <alignment horizontal="center" vertical="center"/>
    </xf>
    <xf numFmtId="0" fontId="0" fillId="9" borderId="32" xfId="0" applyFill="1" applyBorder="1" applyAlignment="1">
      <alignment horizontal="center" vertical="center"/>
    </xf>
    <xf numFmtId="0" fontId="14" fillId="9" borderId="51" xfId="0" applyFont="1" applyFill="1" applyBorder="1" applyAlignment="1">
      <alignment horizontal="center" vertical="center" wrapText="1"/>
    </xf>
    <xf numFmtId="0" fontId="72" fillId="9" borderId="41" xfId="0" applyFont="1" applyFill="1" applyBorder="1" applyAlignment="1">
      <alignment horizontal="center" vertical="center" wrapText="1"/>
    </xf>
    <xf numFmtId="0" fontId="32" fillId="9" borderId="86" xfId="0" applyFont="1" applyFill="1" applyBorder="1" applyAlignment="1">
      <alignment horizontal="left" vertical="center" wrapText="1"/>
    </xf>
    <xf numFmtId="0" fontId="32" fillId="9" borderId="2" xfId="0" applyFont="1" applyFill="1" applyBorder="1" applyAlignment="1">
      <alignment horizontal="left" vertical="center" wrapText="1"/>
    </xf>
    <xf numFmtId="0" fontId="32" fillId="9" borderId="135" xfId="0" applyFont="1" applyFill="1" applyBorder="1" applyAlignment="1">
      <alignment horizontal="left" vertical="center" wrapText="1"/>
    </xf>
    <xf numFmtId="0" fontId="0" fillId="7" borderId="93" xfId="0" applyFill="1" applyBorder="1" applyAlignment="1">
      <alignment horizontal="left" vertical="center" wrapText="1"/>
    </xf>
    <xf numFmtId="0" fontId="0" fillId="7" borderId="98" xfId="0" applyFill="1" applyBorder="1" applyAlignment="1">
      <alignment horizontal="left" vertical="center" wrapText="1"/>
    </xf>
    <xf numFmtId="0" fontId="30" fillId="7" borderId="118" xfId="0" applyFont="1" applyFill="1" applyBorder="1" applyAlignment="1">
      <alignment horizontal="left" vertical="top" wrapText="1"/>
    </xf>
    <xf numFmtId="0" fontId="30" fillId="7" borderId="16" xfId="0" applyFont="1" applyFill="1" applyBorder="1" applyAlignment="1">
      <alignment horizontal="left" vertical="top" wrapText="1"/>
    </xf>
    <xf numFmtId="0" fontId="30" fillId="7" borderId="99" xfId="0" applyFont="1" applyFill="1" applyBorder="1" applyAlignment="1">
      <alignment horizontal="left" vertical="top" wrapText="1"/>
    </xf>
    <xf numFmtId="0" fontId="0" fillId="7" borderId="71" xfId="0" applyFill="1" applyBorder="1" applyAlignment="1">
      <alignment horizontal="left" vertical="center" wrapText="1"/>
    </xf>
    <xf numFmtId="2" fontId="0" fillId="9" borderId="32" xfId="0" applyNumberFormat="1" applyFill="1" applyBorder="1" applyAlignment="1">
      <alignment horizontal="center" vertical="center"/>
    </xf>
    <xf numFmtId="2" fontId="0" fillId="9" borderId="7" xfId="0" applyNumberFormat="1" applyFill="1" applyBorder="1" applyAlignment="1">
      <alignment horizontal="center" vertical="center"/>
    </xf>
    <xf numFmtId="0" fontId="30" fillId="7" borderId="47" xfId="0" applyFont="1" applyFill="1" applyBorder="1" applyAlignment="1">
      <alignment horizontal="left" vertical="top" wrapText="1"/>
    </xf>
    <xf numFmtId="0" fontId="0" fillId="9" borderId="78" xfId="0" applyFill="1" applyBorder="1" applyAlignment="1">
      <alignment horizontal="center" vertical="center"/>
    </xf>
    <xf numFmtId="0" fontId="4" fillId="9" borderId="138" xfId="0" applyFont="1" applyFill="1" applyBorder="1" applyAlignment="1">
      <alignment horizontal="left" vertical="center" wrapText="1"/>
    </xf>
    <xf numFmtId="0" fontId="23" fillId="8" borderId="133" xfId="2" applyFont="1" applyFill="1" applyBorder="1" applyAlignment="1">
      <alignment horizontal="left" vertical="center"/>
    </xf>
    <xf numFmtId="0" fontId="23" fillId="8" borderId="134" xfId="2" applyFont="1" applyFill="1" applyBorder="1" applyAlignment="1">
      <alignment horizontal="left" vertical="center"/>
    </xf>
    <xf numFmtId="0" fontId="23" fillId="8" borderId="102" xfId="2" applyFont="1" applyFill="1" applyBorder="1" applyAlignment="1">
      <alignment horizontal="left" vertical="center"/>
    </xf>
    <xf numFmtId="0" fontId="23" fillId="8" borderId="103" xfId="2" applyFont="1" applyFill="1" applyBorder="1" applyAlignment="1">
      <alignment horizontal="left" vertical="center"/>
    </xf>
    <xf numFmtId="0" fontId="4" fillId="9" borderId="29" xfId="0" applyFont="1" applyFill="1" applyBorder="1" applyAlignment="1">
      <alignment horizontal="center" vertical="center"/>
    </xf>
    <xf numFmtId="0" fontId="4" fillId="9" borderId="30" xfId="0" applyFont="1" applyFill="1" applyBorder="1" applyAlignment="1">
      <alignment horizontal="center" vertical="center"/>
    </xf>
    <xf numFmtId="0" fontId="4" fillId="9" borderId="0" xfId="0" applyFont="1" applyFill="1" applyAlignment="1">
      <alignment horizontal="center" vertical="center"/>
    </xf>
    <xf numFmtId="0" fontId="4" fillId="9" borderId="119" xfId="0" applyFont="1" applyFill="1" applyBorder="1" applyAlignment="1">
      <alignment horizontal="center" vertical="center"/>
    </xf>
    <xf numFmtId="0" fontId="4" fillId="9" borderId="61" xfId="0" applyFont="1" applyFill="1" applyBorder="1" applyAlignment="1">
      <alignment horizontal="center" vertical="center"/>
    </xf>
    <xf numFmtId="0" fontId="4" fillId="9" borderId="92" xfId="0" applyFont="1" applyFill="1" applyBorder="1" applyAlignment="1">
      <alignment horizontal="center" vertical="center"/>
    </xf>
    <xf numFmtId="0" fontId="4" fillId="9" borderId="56"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72" xfId="0" applyFont="1" applyFill="1" applyBorder="1" applyAlignment="1">
      <alignment horizontal="center" vertical="center"/>
    </xf>
    <xf numFmtId="0" fontId="4" fillId="9" borderId="63" xfId="0" applyFont="1" applyFill="1" applyBorder="1" applyAlignment="1">
      <alignment horizontal="center" vertical="center"/>
    </xf>
    <xf numFmtId="0" fontId="4" fillId="9" borderId="64" xfId="0" applyFont="1" applyFill="1" applyBorder="1" applyAlignment="1">
      <alignment horizontal="center" vertical="center"/>
    </xf>
    <xf numFmtId="164" fontId="4" fillId="9" borderId="119" xfId="0" applyNumberFormat="1" applyFont="1" applyFill="1" applyBorder="1" applyAlignment="1">
      <alignment horizontal="center" vertical="center" wrapText="1"/>
    </xf>
    <xf numFmtId="164" fontId="4" fillId="9" borderId="120" xfId="0" applyNumberFormat="1" applyFont="1" applyFill="1" applyBorder="1" applyAlignment="1">
      <alignment horizontal="center" vertical="center" wrapText="1"/>
    </xf>
    <xf numFmtId="0" fontId="4" fillId="9" borderId="97" xfId="0" applyFont="1" applyFill="1" applyBorder="1" applyAlignment="1">
      <alignment horizontal="left" vertical="center"/>
    </xf>
    <xf numFmtId="0" fontId="4" fillId="9" borderId="148" xfId="0" applyFont="1" applyFill="1" applyBorder="1" applyAlignment="1">
      <alignment horizontal="left" vertical="center"/>
    </xf>
    <xf numFmtId="0" fontId="4" fillId="9" borderId="143" xfId="0" applyFont="1" applyFill="1" applyBorder="1" applyAlignment="1">
      <alignment horizontal="left" vertical="center" wrapText="1"/>
    </xf>
    <xf numFmtId="0" fontId="30" fillId="7" borderId="72" xfId="0" applyFont="1" applyFill="1" applyBorder="1" applyAlignment="1">
      <alignment horizontal="left" vertical="top" wrapText="1"/>
    </xf>
    <xf numFmtId="2" fontId="0" fillId="9" borderId="60" xfId="0" applyNumberFormat="1" applyFill="1" applyBorder="1" applyAlignment="1">
      <alignment horizontal="center" vertical="center"/>
    </xf>
    <xf numFmtId="0" fontId="0" fillId="7" borderId="117" xfId="0" applyFill="1" applyBorder="1" applyAlignment="1">
      <alignment horizontal="left" vertical="center" wrapText="1"/>
    </xf>
    <xf numFmtId="0" fontId="30" fillId="7" borderId="77" xfId="0" applyFont="1" applyFill="1" applyBorder="1" applyAlignment="1">
      <alignment horizontal="left" vertical="top" wrapText="1"/>
    </xf>
    <xf numFmtId="0" fontId="30" fillId="7" borderId="56" xfId="0" applyFont="1" applyFill="1" applyBorder="1" applyAlignment="1">
      <alignment horizontal="left" vertical="top" wrapText="1"/>
    </xf>
    <xf numFmtId="0" fontId="30" fillId="7" borderId="55" xfId="0" applyFont="1" applyFill="1" applyBorder="1" applyAlignment="1">
      <alignment horizontal="left" vertical="top" wrapText="1"/>
    </xf>
    <xf numFmtId="0" fontId="4" fillId="9" borderId="117" xfId="0" applyFont="1" applyFill="1" applyBorder="1" applyAlignment="1">
      <alignment horizontal="center" vertical="center" wrapText="1"/>
    </xf>
    <xf numFmtId="0" fontId="4" fillId="9" borderId="139" xfId="0" applyFont="1" applyFill="1" applyBorder="1" applyAlignment="1">
      <alignment horizontal="left" vertical="center" wrapText="1"/>
    </xf>
    <xf numFmtId="0" fontId="30" fillId="7" borderId="116" xfId="0" applyFont="1" applyFill="1" applyBorder="1" applyAlignment="1">
      <alignment horizontal="left" vertical="top" wrapText="1"/>
    </xf>
    <xf numFmtId="0" fontId="65" fillId="0" borderId="100" xfId="2" applyFont="1" applyBorder="1" applyAlignment="1">
      <alignment horizontal="left" vertical="top" wrapText="1"/>
    </xf>
    <xf numFmtId="0" fontId="25" fillId="0" borderId="68" xfId="2" applyFont="1" applyBorder="1" applyAlignment="1">
      <alignment horizontal="left" vertical="top" wrapText="1"/>
    </xf>
    <xf numFmtId="0" fontId="66" fillId="0" borderId="39" xfId="2" applyFont="1" applyBorder="1" applyAlignment="1">
      <alignment horizontal="left" vertical="top" wrapText="1"/>
    </xf>
    <xf numFmtId="0" fontId="65" fillId="0" borderId="6" xfId="2" applyFont="1" applyBorder="1" applyAlignment="1">
      <alignment horizontal="left" vertical="top" wrapText="1"/>
    </xf>
    <xf numFmtId="0" fontId="36" fillId="0" borderId="1" xfId="2" applyFont="1" applyBorder="1" applyAlignment="1">
      <alignment horizontal="left" vertical="top" wrapText="1"/>
    </xf>
    <xf numFmtId="0" fontId="1" fillId="0" borderId="1" xfId="0" applyFont="1" applyBorder="1" applyAlignment="1">
      <alignment vertical="center" wrapText="1"/>
    </xf>
    <xf numFmtId="0" fontId="65" fillId="0" borderId="1" xfId="2" applyFont="1" applyBorder="1" applyAlignment="1">
      <alignment horizontal="left" vertical="top" wrapText="1"/>
    </xf>
    <xf numFmtId="0" fontId="79" fillId="0" borderId="95" xfId="2" applyFont="1" applyBorder="1" applyAlignment="1">
      <alignment horizontal="left" vertical="top" wrapText="1"/>
    </xf>
    <xf numFmtId="0" fontId="50" fillId="0" borderId="6" xfId="2" applyFont="1" applyBorder="1" applyAlignment="1">
      <alignment horizontal="left" vertical="top" wrapText="1"/>
    </xf>
    <xf numFmtId="0" fontId="67" fillId="0" borderId="6" xfId="2" applyFont="1" applyBorder="1" applyAlignment="1">
      <alignment horizontal="left" vertical="top" wrapText="1"/>
    </xf>
    <xf numFmtId="0" fontId="67" fillId="0" borderId="98" xfId="2" applyFont="1" applyBorder="1" applyAlignment="1">
      <alignment horizontal="left" vertical="top" wrapText="1"/>
    </xf>
    <xf numFmtId="0" fontId="79" fillId="0" borderId="1" xfId="2" applyFont="1" applyBorder="1" applyAlignment="1">
      <alignment horizontal="left" vertical="top" wrapText="1"/>
    </xf>
    <xf numFmtId="0" fontId="50" fillId="0" borderId="1" xfId="2" applyFont="1" applyBorder="1" applyAlignment="1">
      <alignment horizontal="left" vertical="top" wrapText="1"/>
    </xf>
    <xf numFmtId="0" fontId="67" fillId="0" borderId="1" xfId="2" applyFont="1" applyBorder="1" applyAlignment="1">
      <alignment horizontal="left" vertical="top" wrapText="1"/>
    </xf>
    <xf numFmtId="0" fontId="36" fillId="0" borderId="115" xfId="2" applyFont="1" applyBorder="1" applyAlignment="1">
      <alignment horizontal="left" vertical="top" wrapText="1"/>
    </xf>
  </cellXfs>
  <cellStyles count="4">
    <cellStyle name="Hüperlink" xfId="1" builtinId="8"/>
    <cellStyle name="Hyperlink 2" xfId="3" xr:uid="{D070B900-0792-4161-B2F5-90AD4717F4ED}"/>
    <cellStyle name="Normaallaad" xfId="0" builtinId="0"/>
    <cellStyle name="Normal 2" xfId="2" xr:uid="{84FFEFD5-E053-478D-B1AC-016CDE00D1C8}"/>
  </cellStyles>
  <dxfs count="0"/>
  <tableStyles count="0" defaultTableStyle="TableStyleMedium2" defaultPivotStyle="PivotStyleLight16"/>
  <colors>
    <mruColors>
      <color rgb="FFFF9900"/>
      <color rgb="FFF5A727"/>
      <color rgb="FFFFCC00"/>
      <color rgb="FFF2B0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70" baseline="0">
                <a:ln>
                  <a:noFill/>
                </a:ln>
                <a:solidFill>
                  <a:schemeClr val="tx1">
                    <a:lumMod val="65000"/>
                    <a:lumOff val="35000"/>
                  </a:schemeClr>
                </a:solidFill>
                <a:latin typeface="+mn-lt"/>
                <a:ea typeface="+mn-ea"/>
                <a:cs typeface="+mn-cs"/>
              </a:defRPr>
            </a:pPr>
            <a:r>
              <a:rPr lang="en-US" sz="2000" b="1" i="0" baseline="0">
                <a:ln>
                  <a:noFill/>
                </a:ln>
                <a:solidFill>
                  <a:schemeClr val="tx1">
                    <a:lumMod val="65000"/>
                    <a:lumOff val="35000"/>
                  </a:schemeClr>
                </a:solidFill>
                <a:effectLst/>
                <a:latin typeface="+mn-lt"/>
                <a:ea typeface="+mn-ea"/>
                <a:cs typeface="+mn-cs"/>
              </a:rPr>
              <a:t>ENESEHINNANG TERVISEDENDUSE KORRALDUSELE</a:t>
            </a:r>
            <a:endParaRPr lang="en-US" sz="2000" b="1">
              <a:ln>
                <a:noFill/>
              </a:ln>
              <a:solidFill>
                <a:schemeClr val="tx1">
                  <a:lumMod val="65000"/>
                  <a:lumOff val="35000"/>
                </a:schemeClr>
              </a:solidFill>
              <a:effectLst/>
            </a:endParaRPr>
          </a:p>
        </c:rich>
      </c:tx>
      <c:layout>
        <c:manualLayout>
          <c:xMode val="edge"/>
          <c:yMode val="edge"/>
          <c:x val="2.8342000980636443E-2"/>
          <c:y val="1.1459326095539457E-2"/>
        </c:manualLayout>
      </c:layout>
      <c:overlay val="0"/>
      <c:spPr>
        <a:solidFill>
          <a:schemeClr val="lt1"/>
        </a:solidFill>
        <a:ln w="12700" cap="flat" cmpd="sng" algn="ctr">
          <a:noFill/>
          <a:prstDash val="solid"/>
          <a:miter lim="800000"/>
        </a:ln>
        <a:effectLst/>
      </c:spPr>
      <c:txPr>
        <a:bodyPr rot="0" spcFirstLastPara="1" vertOverflow="ellipsis" vert="horz" wrap="square" anchor="ctr" anchorCtr="1"/>
        <a:lstStyle/>
        <a:p>
          <a:pPr>
            <a:defRPr sz="1600" b="0" i="0" u="none" strike="noStrike" kern="1200" spc="70" baseline="0">
              <a:ln>
                <a:noFill/>
              </a:ln>
              <a:solidFill>
                <a:schemeClr val="tx1">
                  <a:lumMod val="65000"/>
                  <a:lumOff val="35000"/>
                </a:schemeClr>
              </a:solidFill>
              <a:latin typeface="+mn-lt"/>
              <a:ea typeface="+mn-ea"/>
              <a:cs typeface="+mn-cs"/>
            </a:defRPr>
          </a:pPr>
          <a:endParaRPr lang="et-EE"/>
        </a:p>
      </c:txPr>
    </c:title>
    <c:autoTitleDeleted val="0"/>
    <c:plotArea>
      <c:layout/>
      <c:radarChart>
        <c:radarStyle val="filled"/>
        <c:varyColors val="0"/>
        <c:ser>
          <c:idx val="0"/>
          <c:order val="0"/>
          <c:tx>
            <c:strRef>
              <c:f>'Taotlus_küsimustiku kokkuvõte'!$D$21</c:f>
              <c:strCache>
                <c:ptCount val="1"/>
                <c:pt idx="0">
                  <c:v>Hinnang</c:v>
                </c:pt>
              </c:strCache>
            </c:strRef>
          </c:tx>
          <c:spPr>
            <a:solidFill>
              <a:schemeClr val="accent1">
                <a:alpha val="10196"/>
              </a:schemeClr>
            </a:solidFill>
            <a:ln w="50800">
              <a:solidFill>
                <a:schemeClr val="accent1">
                  <a:alpha val="30000"/>
                </a:schemeClr>
              </a:solidFill>
            </a:ln>
            <a:effectLst/>
          </c:spPr>
          <c:cat>
            <c:strRef>
              <c:f>'Taotlus_küsimustiku kokkuvõte'!$C$22:$C$25</c:f>
              <c:strCache>
                <c:ptCount val="4"/>
                <c:pt idx="0">
                  <c:v>ORGANISATSIOONI TOETUS JA TÖÖTAJATE HEAOLU PRIORITEETSUS</c:v>
                </c:pt>
                <c:pt idx="1">
                  <c:v>OLUKORRA KAARDISTUS. ANDMETE KOGUMINE JA ANALÜÜS</c:v>
                </c:pt>
                <c:pt idx="2">
                  <c:v>TEGEVUSKAVA JA HINDAMISE PLANEERIMINE</c:v>
                </c:pt>
                <c:pt idx="3">
                  <c:v>ELLUVIIMINE</c:v>
                </c:pt>
              </c:strCache>
            </c:strRef>
          </c:cat>
          <c:val>
            <c:numRef>
              <c:f>'Taotlus_küsimustiku kokkuvõte'!$D$22:$D$25</c:f>
              <c:numCache>
                <c:formatCode>0</c:formatCode>
                <c:ptCount val="4"/>
                <c:pt idx="0">
                  <c:v>4</c:v>
                </c:pt>
                <c:pt idx="1">
                  <c:v>5</c:v>
                </c:pt>
                <c:pt idx="2">
                  <c:v>4</c:v>
                </c:pt>
                <c:pt idx="3">
                  <c:v>5</c:v>
                </c:pt>
              </c:numCache>
            </c:numRef>
          </c:val>
          <c:extLst>
            <c:ext xmlns:c16="http://schemas.microsoft.com/office/drawing/2014/chart" uri="{C3380CC4-5D6E-409C-BE32-E72D297353CC}">
              <c16:uniqueId val="{00000000-2FD8-4F56-8C0D-0C8CCD293E83}"/>
            </c:ext>
          </c:extLst>
        </c:ser>
        <c:ser>
          <c:idx val="1"/>
          <c:order val="1"/>
          <c:tx>
            <c:strRef>
              <c:f>'Taotlus_küsimustiku kokkuvõte'!$E$21</c:f>
              <c:strCache>
                <c:ptCount val="1"/>
                <c:pt idx="0">
                  <c:v>Olulisus</c:v>
                </c:pt>
              </c:strCache>
            </c:strRef>
          </c:tx>
          <c:spPr>
            <a:solidFill>
              <a:schemeClr val="accent2">
                <a:alpha val="10196"/>
              </a:schemeClr>
            </a:solidFill>
            <a:ln w="50800">
              <a:solidFill>
                <a:schemeClr val="accent2">
                  <a:alpha val="30000"/>
                </a:schemeClr>
              </a:solidFill>
            </a:ln>
            <a:effectLst/>
          </c:spPr>
          <c:cat>
            <c:strRef>
              <c:f>'Taotlus_küsimustiku kokkuvõte'!$C$22:$C$25</c:f>
              <c:strCache>
                <c:ptCount val="4"/>
                <c:pt idx="0">
                  <c:v>ORGANISATSIOONI TOETUS JA TÖÖTAJATE HEAOLU PRIORITEETSUS</c:v>
                </c:pt>
                <c:pt idx="1">
                  <c:v>OLUKORRA KAARDISTUS. ANDMETE KOGUMINE JA ANALÜÜS</c:v>
                </c:pt>
                <c:pt idx="2">
                  <c:v>TEGEVUSKAVA JA HINDAMISE PLANEERIMINE</c:v>
                </c:pt>
                <c:pt idx="3">
                  <c:v>ELLUVIIMINE</c:v>
                </c:pt>
              </c:strCache>
            </c:strRef>
          </c:cat>
          <c:val>
            <c:numRef>
              <c:f>'Taotlus_küsimustiku kokkuvõte'!$E$22:$E$25</c:f>
              <c:numCache>
                <c:formatCode>0</c:formatCode>
                <c:ptCount val="4"/>
                <c:pt idx="0">
                  <c:v>5</c:v>
                </c:pt>
                <c:pt idx="1">
                  <c:v>5</c:v>
                </c:pt>
                <c:pt idx="2">
                  <c:v>4</c:v>
                </c:pt>
                <c:pt idx="3">
                  <c:v>5</c:v>
                </c:pt>
              </c:numCache>
            </c:numRef>
          </c:val>
          <c:extLst>
            <c:ext xmlns:c16="http://schemas.microsoft.com/office/drawing/2014/chart" uri="{C3380CC4-5D6E-409C-BE32-E72D297353CC}">
              <c16:uniqueId val="{00000001-2FD8-4F56-8C0D-0C8CCD293E83}"/>
            </c:ext>
          </c:extLst>
        </c:ser>
        <c:dLbls>
          <c:showLegendKey val="0"/>
          <c:showVal val="0"/>
          <c:showCatName val="0"/>
          <c:showSerName val="0"/>
          <c:showPercent val="0"/>
          <c:showBubbleSize val="0"/>
        </c:dLbls>
        <c:axId val="1991035775"/>
        <c:axId val="1991036607"/>
      </c:radarChart>
      <c:catAx>
        <c:axId val="1991035775"/>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800" b="0" i="0" u="none" strike="noStrike" kern="1200" baseline="0">
                <a:ln>
                  <a:noFill/>
                </a:ln>
                <a:solidFill>
                  <a:schemeClr val="tx1"/>
                </a:solidFill>
                <a:latin typeface="+mn-lt"/>
                <a:ea typeface="+mn-ea"/>
                <a:cs typeface="+mn-cs"/>
              </a:defRPr>
            </a:pPr>
            <a:endParaRPr lang="et-EE"/>
          </a:p>
        </c:txPr>
        <c:crossAx val="1991036607"/>
        <c:crosses val="autoZero"/>
        <c:auto val="1"/>
        <c:lblAlgn val="ctr"/>
        <c:lblOffset val="100"/>
        <c:noMultiLvlLbl val="0"/>
      </c:catAx>
      <c:valAx>
        <c:axId val="1991036607"/>
        <c:scaling>
          <c:orientation val="minMax"/>
          <c:max val="5"/>
          <c:min val="1"/>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t-EE"/>
          </a:p>
        </c:txPr>
        <c:crossAx val="1991035775"/>
        <c:crosses val="autoZero"/>
        <c:crossBetween val="between"/>
        <c:majorUnit val="1"/>
        <c:minorUnit val="1"/>
      </c:valAx>
      <c:spPr>
        <a:noFill/>
        <a:ln>
          <a:noFill/>
        </a:ln>
        <a:effectLst/>
      </c:spPr>
    </c:plotArea>
    <c:legend>
      <c:legendPos val="l"/>
      <c:layout>
        <c:manualLayout>
          <c:xMode val="edge"/>
          <c:yMode val="edge"/>
          <c:x val="8.7329679016503139E-2"/>
          <c:y val="0.109915141816001"/>
          <c:w val="9.2144029062430424E-2"/>
          <c:h val="7.8346691231124199E-2"/>
        </c:manualLayout>
      </c:layout>
      <c:overlay val="0"/>
      <c:spPr>
        <a:noFill/>
        <a:ln>
          <a:noFill/>
        </a:ln>
        <a:effectLst/>
      </c:spPr>
      <c:txPr>
        <a:bodyPr rot="0" spcFirstLastPara="1" vertOverflow="ellipsis" vert="horz" wrap="square" anchor="ctr" anchorCtr="1"/>
        <a:lstStyle/>
        <a:p>
          <a:pPr>
            <a:defRPr sz="1600" b="0" i="0" u="none" strike="noStrike" kern="1200" baseline="0">
              <a:ln>
                <a:solidFill>
                  <a:schemeClr val="accent1"/>
                </a:solidFill>
              </a:ln>
              <a:solidFill>
                <a:schemeClr val="dk1">
                  <a:lumMod val="50000"/>
                  <a:lumOff val="50000"/>
                </a:schemeClr>
              </a:solidFill>
              <a:latin typeface="+mn-lt"/>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70" baseline="0">
                <a:solidFill>
                  <a:schemeClr val="dk1">
                    <a:lumMod val="50000"/>
                    <a:lumOff val="50000"/>
                  </a:schemeClr>
                </a:solidFill>
                <a:latin typeface="+mn-lt"/>
                <a:ea typeface="+mn-ea"/>
                <a:cs typeface="+mn-cs"/>
              </a:defRPr>
            </a:pPr>
            <a:r>
              <a:rPr lang="en-US" sz="2000" b="1" i="0" baseline="0">
                <a:effectLst/>
              </a:rPr>
              <a:t>ENESEHINNANG SISUTEGEVUSTELE</a:t>
            </a:r>
            <a:endParaRPr lang="en-US" sz="2000" b="1">
              <a:effectLst/>
            </a:endParaRPr>
          </a:p>
        </c:rich>
      </c:tx>
      <c:layout>
        <c:manualLayout>
          <c:xMode val="edge"/>
          <c:yMode val="edge"/>
          <c:x val="4.623260584868779E-2"/>
          <c:y val="1.7024823863709015E-2"/>
        </c:manualLayout>
      </c:layout>
      <c:overlay val="0"/>
      <c:spPr>
        <a:noFill/>
        <a:ln>
          <a:noFill/>
        </a:ln>
        <a:effectLst/>
      </c:spPr>
      <c:txPr>
        <a:bodyPr rot="0" spcFirstLastPara="1" vertOverflow="ellipsis" vert="horz" wrap="square" anchor="ctr" anchorCtr="1"/>
        <a:lstStyle/>
        <a:p>
          <a:pPr>
            <a:defRPr sz="2000" b="1" i="0" u="none" strike="noStrike" kern="1200" spc="70" baseline="0">
              <a:solidFill>
                <a:schemeClr val="dk1">
                  <a:lumMod val="50000"/>
                  <a:lumOff val="50000"/>
                </a:schemeClr>
              </a:solidFill>
              <a:latin typeface="+mn-lt"/>
              <a:ea typeface="+mn-ea"/>
              <a:cs typeface="+mn-cs"/>
            </a:defRPr>
          </a:pPr>
          <a:endParaRPr lang="et-EE"/>
        </a:p>
      </c:txPr>
    </c:title>
    <c:autoTitleDeleted val="0"/>
    <c:plotArea>
      <c:layout/>
      <c:radarChart>
        <c:radarStyle val="filled"/>
        <c:varyColors val="0"/>
        <c:ser>
          <c:idx val="0"/>
          <c:order val="0"/>
          <c:tx>
            <c:strRef>
              <c:f>'Taotlus_küsimustiku kokkuvõte'!$D$27</c:f>
              <c:strCache>
                <c:ptCount val="1"/>
                <c:pt idx="0">
                  <c:v>Hinnang</c:v>
                </c:pt>
              </c:strCache>
            </c:strRef>
          </c:tx>
          <c:spPr>
            <a:solidFill>
              <a:schemeClr val="accent1">
                <a:alpha val="10196"/>
              </a:schemeClr>
            </a:solidFill>
            <a:ln w="50800">
              <a:solidFill>
                <a:schemeClr val="accent1">
                  <a:alpha val="30000"/>
                </a:schemeClr>
              </a:solidFill>
            </a:ln>
            <a:effectLst/>
          </c:spPr>
          <c:cat>
            <c:strRef>
              <c:f>'Taotlus_küsimustiku kokkuvõte'!$C$28:$C$33</c:f>
              <c:strCache>
                <c:ptCount val="6"/>
                <c:pt idx="0">
                  <c:v>TOETAVA TÖÖKESKKONNA KUJUNDAMINE (töökorralduslik, organisatsiooni tase)</c:v>
                </c:pt>
                <c:pt idx="1">
                  <c:v>TÖÖTAJATE VAIMSE TERVISE TOETAMINE</c:v>
                </c:pt>
                <c:pt idx="2">
                  <c:v>TASAKAALUSTATUD TOITUMISE TOETAMINE</c:v>
                </c:pt>
                <c:pt idx="3">
                  <c:v>LIIKUMISAKTIIVSUSE TOETAMINE, ERGONOOMIA ARENDAMINE</c:v>
                </c:pt>
                <c:pt idx="4">
                  <c:v>UIMASTITE KASUTAMISE VARAJASE MÄRKAMISE JA LOOBUMISE TOETAMINE (nikotiin, alkohol, narkootikumid jms)</c:v>
                </c:pt>
                <c:pt idx="5">
                  <c:v>KOOSTÖÖ, MUUD TOETAVAD TEGEVUSED</c:v>
                </c:pt>
              </c:strCache>
            </c:strRef>
          </c:cat>
          <c:val>
            <c:numRef>
              <c:f>'Taotlus_küsimustiku kokkuvõte'!$D$28:$D$33</c:f>
              <c:numCache>
                <c:formatCode>0</c:formatCode>
                <c:ptCount val="6"/>
                <c:pt idx="0">
                  <c:v>4</c:v>
                </c:pt>
                <c:pt idx="1">
                  <c:v>5</c:v>
                </c:pt>
                <c:pt idx="2">
                  <c:v>4</c:v>
                </c:pt>
                <c:pt idx="3">
                  <c:v>4</c:v>
                </c:pt>
                <c:pt idx="4">
                  <c:v>2</c:v>
                </c:pt>
                <c:pt idx="5">
                  <c:v>5</c:v>
                </c:pt>
              </c:numCache>
            </c:numRef>
          </c:val>
          <c:extLst>
            <c:ext xmlns:c16="http://schemas.microsoft.com/office/drawing/2014/chart" uri="{C3380CC4-5D6E-409C-BE32-E72D297353CC}">
              <c16:uniqueId val="{00000006-664A-4CDD-8D8E-34E9D746C923}"/>
            </c:ext>
          </c:extLst>
        </c:ser>
        <c:ser>
          <c:idx val="1"/>
          <c:order val="1"/>
          <c:tx>
            <c:strRef>
              <c:f>'Taotlus_küsimustiku kokkuvõte'!$E$27</c:f>
              <c:strCache>
                <c:ptCount val="1"/>
                <c:pt idx="0">
                  <c:v>Olulisus</c:v>
                </c:pt>
              </c:strCache>
            </c:strRef>
          </c:tx>
          <c:spPr>
            <a:solidFill>
              <a:schemeClr val="accent2">
                <a:alpha val="10196"/>
              </a:schemeClr>
            </a:solidFill>
            <a:ln w="50800">
              <a:solidFill>
                <a:schemeClr val="accent2">
                  <a:alpha val="30000"/>
                </a:schemeClr>
              </a:solidFill>
            </a:ln>
            <a:effectLst/>
          </c:spPr>
          <c:cat>
            <c:strRef>
              <c:f>'Taotlus_küsimustiku kokkuvõte'!$C$28:$C$33</c:f>
              <c:strCache>
                <c:ptCount val="6"/>
                <c:pt idx="0">
                  <c:v>TOETAVA TÖÖKESKKONNA KUJUNDAMINE (töökorralduslik, organisatsiooni tase)</c:v>
                </c:pt>
                <c:pt idx="1">
                  <c:v>TÖÖTAJATE VAIMSE TERVISE TOETAMINE</c:v>
                </c:pt>
                <c:pt idx="2">
                  <c:v>TASAKAALUSTATUD TOITUMISE TOETAMINE</c:v>
                </c:pt>
                <c:pt idx="3">
                  <c:v>LIIKUMISAKTIIVSUSE TOETAMINE, ERGONOOMIA ARENDAMINE</c:v>
                </c:pt>
                <c:pt idx="4">
                  <c:v>UIMASTITE KASUTAMISE VARAJASE MÄRKAMISE JA LOOBUMISE TOETAMINE (nikotiin, alkohol, narkootikumid jms)</c:v>
                </c:pt>
                <c:pt idx="5">
                  <c:v>KOOSTÖÖ, MUUD TOETAVAD TEGEVUSED</c:v>
                </c:pt>
              </c:strCache>
            </c:strRef>
          </c:cat>
          <c:val>
            <c:numRef>
              <c:f>'Taotlus_küsimustiku kokkuvõte'!$E$28:$E$33</c:f>
              <c:numCache>
                <c:formatCode>0</c:formatCode>
                <c:ptCount val="6"/>
                <c:pt idx="0">
                  <c:v>5</c:v>
                </c:pt>
                <c:pt idx="1">
                  <c:v>5</c:v>
                </c:pt>
                <c:pt idx="2">
                  <c:v>4</c:v>
                </c:pt>
                <c:pt idx="3">
                  <c:v>5</c:v>
                </c:pt>
                <c:pt idx="4">
                  <c:v>4</c:v>
                </c:pt>
                <c:pt idx="5">
                  <c:v>5</c:v>
                </c:pt>
              </c:numCache>
            </c:numRef>
          </c:val>
          <c:extLst>
            <c:ext xmlns:c16="http://schemas.microsoft.com/office/drawing/2014/chart" uri="{C3380CC4-5D6E-409C-BE32-E72D297353CC}">
              <c16:uniqueId val="{00000008-664A-4CDD-8D8E-34E9D746C923}"/>
            </c:ext>
          </c:extLst>
        </c:ser>
        <c:dLbls>
          <c:showLegendKey val="0"/>
          <c:showVal val="0"/>
          <c:showCatName val="0"/>
          <c:showSerName val="0"/>
          <c:showPercent val="0"/>
          <c:showBubbleSize val="0"/>
        </c:dLbls>
        <c:axId val="1934274383"/>
        <c:axId val="1934264399"/>
      </c:radarChart>
      <c:catAx>
        <c:axId val="1934274383"/>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dk1">
                    <a:lumMod val="50000"/>
                    <a:lumOff val="50000"/>
                  </a:schemeClr>
                </a:solidFill>
                <a:latin typeface="+mn-lt"/>
                <a:ea typeface="+mn-ea"/>
                <a:cs typeface="+mn-cs"/>
              </a:defRPr>
            </a:pPr>
            <a:endParaRPr lang="et-EE"/>
          </a:p>
        </c:txPr>
        <c:crossAx val="1934264399"/>
        <c:crosses val="autoZero"/>
        <c:auto val="1"/>
        <c:lblAlgn val="ctr"/>
        <c:lblOffset val="100"/>
        <c:noMultiLvlLbl val="0"/>
      </c:catAx>
      <c:valAx>
        <c:axId val="1934264399"/>
        <c:scaling>
          <c:orientation val="minMax"/>
          <c:max val="5"/>
          <c:min val="1"/>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t-EE"/>
          </a:p>
        </c:txPr>
        <c:crossAx val="1934274383"/>
        <c:crosses val="autoZero"/>
        <c:crossBetween val="between"/>
        <c:majorUnit val="1"/>
        <c:minorUnit val="1"/>
      </c:valAx>
      <c:spPr>
        <a:noFill/>
        <a:ln>
          <a:noFill/>
        </a:ln>
        <a:effectLst/>
      </c:spPr>
    </c:plotArea>
    <c:legend>
      <c:legendPos val="l"/>
      <c:layout>
        <c:manualLayout>
          <c:xMode val="edge"/>
          <c:yMode val="edge"/>
          <c:x val="5.3900960648438884E-2"/>
          <c:y val="0.10828051420633969"/>
          <c:w val="9.1340655854565758E-2"/>
          <c:h val="7.8371309012773616E-2"/>
        </c:manualLayout>
      </c:layout>
      <c:overlay val="0"/>
      <c:spPr>
        <a:noFill/>
        <a:ln>
          <a:noFill/>
        </a:ln>
        <a:effectLst/>
      </c:spPr>
      <c:txPr>
        <a:bodyPr rot="0" spcFirstLastPara="1" vertOverflow="ellipsis" vert="horz" wrap="square" anchor="ctr" anchorCtr="1"/>
        <a:lstStyle/>
        <a:p>
          <a:pPr>
            <a:defRPr lang="en-US" sz="1600" b="0" i="0" u="none" strike="noStrike" kern="1200" baseline="0">
              <a:ln>
                <a:solidFill>
                  <a:schemeClr val="accent1"/>
                </a:solidFill>
              </a:ln>
              <a:solidFill>
                <a:schemeClr val="dk1">
                  <a:lumMod val="50000"/>
                  <a:lumOff val="50000"/>
                  <a:alpha val="94000"/>
                </a:schemeClr>
              </a:solidFill>
              <a:latin typeface="+mn-lt"/>
              <a:ea typeface="+mn-ea"/>
              <a:cs typeface="+mn-cs"/>
            </a:defRPr>
          </a:pPr>
          <a:endParaRPr lang="et-EE"/>
        </a:p>
      </c:txPr>
    </c:legend>
    <c:plotVisOnly val="1"/>
    <c:dispBlanksAs val="gap"/>
    <c:showDLblsOverMax val="0"/>
    <c:extLst/>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113900</xdr:colOff>
      <xdr:row>18</xdr:row>
      <xdr:rowOff>81643</xdr:rowOff>
    </xdr:from>
    <xdr:to>
      <xdr:col>22</xdr:col>
      <xdr:colOff>546338</xdr:colOff>
      <xdr:row>54</xdr:row>
      <xdr:rowOff>173526</xdr:rowOff>
    </xdr:to>
    <xdr:graphicFrame macro="">
      <xdr:nvGraphicFramePr>
        <xdr:cNvPr id="3" name="Chart 2">
          <a:extLst>
            <a:ext uri="{FF2B5EF4-FFF2-40B4-BE49-F238E27FC236}">
              <a16:creationId xmlns:a16="http://schemas.microsoft.com/office/drawing/2014/main" id="{7825084D-4840-4AAC-A13A-B0AABC3A4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101509</xdr:colOff>
      <xdr:row>55</xdr:row>
      <xdr:rowOff>81643</xdr:rowOff>
    </xdr:from>
    <xdr:to>
      <xdr:col>22</xdr:col>
      <xdr:colOff>544286</xdr:colOff>
      <xdr:row>100</xdr:row>
      <xdr:rowOff>161381</xdr:rowOff>
    </xdr:to>
    <xdr:graphicFrame macro="">
      <xdr:nvGraphicFramePr>
        <xdr:cNvPr id="5" name="Chart 4">
          <a:extLst>
            <a:ext uri="{FF2B5EF4-FFF2-40B4-BE49-F238E27FC236}">
              <a16:creationId xmlns:a16="http://schemas.microsoft.com/office/drawing/2014/main" id="{25375843-9D9D-4ECC-86B5-89ECDD896243}"/>
            </a:ext>
            <a:ext uri="{147F2762-F138-4A5C-976F-8EAC2B608ADB}">
              <a16:predDERef xmlns:a16="http://schemas.microsoft.com/office/drawing/2014/main" pred="{7825084D-4840-4AAC-A13A-B0AABC3A4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125038</xdr:rowOff>
    </xdr:from>
    <xdr:to>
      <xdr:col>13</xdr:col>
      <xdr:colOff>17151</xdr:colOff>
      <xdr:row>38</xdr:row>
      <xdr:rowOff>38447</xdr:rowOff>
    </xdr:to>
    <xdr:pic>
      <xdr:nvPicPr>
        <xdr:cNvPr id="3" name="Picture 2">
          <a:extLst>
            <a:ext uri="{FF2B5EF4-FFF2-40B4-BE49-F238E27FC236}">
              <a16:creationId xmlns:a16="http://schemas.microsoft.com/office/drawing/2014/main" id="{84A2D326-1DE5-B746-F0E9-E3E42914364F}"/>
            </a:ext>
          </a:extLst>
        </xdr:cNvPr>
        <xdr:cNvPicPr>
          <a:picLocks noChangeAspect="1"/>
        </xdr:cNvPicPr>
      </xdr:nvPicPr>
      <xdr:blipFill>
        <a:blip xmlns:r="http://schemas.openxmlformats.org/officeDocument/2006/relationships" r:embed="rId1"/>
        <a:stretch>
          <a:fillRect/>
        </a:stretch>
      </xdr:blipFill>
      <xdr:spPr>
        <a:xfrm>
          <a:off x="0" y="2445674"/>
          <a:ext cx="9983765" cy="555047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rin Kärner-Rebane" id="{8F6EC297-712E-402F-9673-9AE4055035E9}" userId="S::katrin.karner-rebane@tai.ee::cfe6a918-981e-4c62-b203-81154f0df6f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 dT="2023-06-19T06:30:32.90" personId="{8F6EC297-712E-402F-9673-9AE4055035E9}" id="{988631E3-802F-471E-A064-B47B3CE6C1F6}">
    <text xml:space="preserve">Automaatselt täidetud küsimustiku lahtri D10 infoga
 </text>
  </threadedComment>
  <threadedComment ref="D12" dT="2023-05-26T05:31:02.57" personId="{8F6EC297-712E-402F-9673-9AE4055035E9}" id="{34A3DB40-6A3A-4474-A3C1-2A2D0123D0C1}">
    <text>Automaatselt Küsimustiku lahtrist D10</text>
  </threadedComment>
</ThreadedComments>
</file>

<file path=xl/threadedComments/threadedComment2.xml><?xml version="1.0" encoding="utf-8"?>
<ThreadedComments xmlns="http://schemas.microsoft.com/office/spreadsheetml/2018/threadedcomments" xmlns:x="http://schemas.openxmlformats.org/spreadsheetml/2006/main">
  <threadedComment ref="A17" dT="2023-07-28T10:18:10.37" personId="{8F6EC297-712E-402F-9673-9AE4055035E9}" id="{F8C18F12-25D1-48A0-A3F3-B904410DCF7E}">
    <text>Täitmisel asendage palun sellel real toodud näide oma tegevustega.</text>
  </threadedComment>
</ThreadedComments>
</file>

<file path=xl/threadedComments/threadedComment3.xml><?xml version="1.0" encoding="utf-8"?>
<ThreadedComments xmlns="http://schemas.microsoft.com/office/spreadsheetml/2018/threadedcomments" xmlns:x="http://schemas.openxmlformats.org/spreadsheetml/2006/main">
  <threadedComment ref="H3" dT="2023-08-16T14:25:01.33" personId="{8F6EC297-712E-402F-9673-9AE4055035E9}" id="{3BC107B2-6BB3-45B4-B36E-6304F19B8C21}">
    <text>HINDAJALE: taotlejat toetav kirjeldav tagasiside, soovitused jms</text>
  </threadedComment>
  <threadedComment ref="L3" dT="2023-08-16T14:25:08.44" personId="{8F6EC297-712E-402F-9673-9AE4055035E9}" id="{041C57DA-EF9C-454A-B3B5-E7071915A73F}">
    <text>HINDAJALE: taotlejat toetav kirjeldav tagasiside, soovitused jms</text>
  </threadedComment>
  <threadedComment ref="P3" dT="2023-08-16T14:25:13.40" personId="{8F6EC297-712E-402F-9673-9AE4055035E9}" id="{1DC4761D-3033-4CAF-B176-DD641E9C22A0}">
    <text>HINDAJALE: taotlejat toetav kirjeldav tagasiside, soovitused jms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terviseinfo.ee/et/tervise-edendamine/uldpohimotted" TargetMode="External"/><Relationship Id="rId7" Type="http://schemas.openxmlformats.org/officeDocument/2006/relationships/printerSettings" Target="../printerSettings/printerSettings4.bin"/><Relationship Id="rId2" Type="http://schemas.openxmlformats.org/officeDocument/2006/relationships/hyperlink" Target="https://www.enwhp.org/?i=portal.en.tools-questionnaires-and-guidance" TargetMode="External"/><Relationship Id="rId1" Type="http://schemas.openxmlformats.org/officeDocument/2006/relationships/hyperlink" Target="https://www.nice.org.uk/guidance/ng13/chapter/recommendations" TargetMode="External"/><Relationship Id="rId6" Type="http://schemas.openxmlformats.org/officeDocument/2006/relationships/hyperlink" Target="https://www.who.int/publications" TargetMode="External"/><Relationship Id="rId5" Type="http://schemas.openxmlformats.org/officeDocument/2006/relationships/hyperlink" Target="https://www.terviseinfo.ee/et/tervise-edendamine/tookohal" TargetMode="External"/><Relationship Id="rId4" Type="http://schemas.openxmlformats.org/officeDocument/2006/relationships/hyperlink" Target="https://tervisesonastik.tai.ee/" TargetMode="Externa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6A20-4FD7-4548-A946-25C151E67BF1}">
  <sheetPr>
    <tabColor rgb="FFFF9900"/>
    <pageSetUpPr fitToPage="1"/>
  </sheetPr>
  <dimension ref="B1:AS101"/>
  <sheetViews>
    <sheetView topLeftCell="A6" zoomScale="70" zoomScaleNormal="70" workbookViewId="0">
      <selection activeCell="D16" sqref="D16:W16"/>
    </sheetView>
  </sheetViews>
  <sheetFormatPr defaultColWidth="9.21875" defaultRowHeight="14.4" x14ac:dyDescent="0.3"/>
  <cols>
    <col min="1" max="2" width="9.21875" style="28"/>
    <col min="3" max="3" width="85.44140625" style="28" customWidth="1"/>
    <col min="4" max="4" width="12.77734375" style="28" customWidth="1"/>
    <col min="5" max="5" width="11.77734375" style="28" customWidth="1"/>
    <col min="6" max="16384" width="9.21875" style="28"/>
  </cols>
  <sheetData>
    <row r="1" spans="2:45" ht="52.5" customHeight="1" x14ac:dyDescent="0.3">
      <c r="B1" s="255" t="s">
        <v>0</v>
      </c>
      <c r="C1" s="256"/>
      <c r="D1" s="256"/>
      <c r="E1" s="256"/>
      <c r="F1" s="256"/>
      <c r="G1" s="256"/>
      <c r="H1" s="256"/>
      <c r="I1" s="256"/>
      <c r="J1" s="256"/>
      <c r="K1" s="256"/>
      <c r="L1" s="256"/>
      <c r="M1" s="256"/>
      <c r="N1" s="256"/>
      <c r="O1" s="256"/>
      <c r="P1" s="256"/>
      <c r="Q1" s="256"/>
      <c r="R1" s="256"/>
      <c r="S1" s="256"/>
      <c r="T1" s="256"/>
      <c r="U1" s="256"/>
      <c r="V1" s="256"/>
      <c r="W1" s="257"/>
    </row>
    <row r="2" spans="2:45" ht="14.55" customHeight="1" x14ac:dyDescent="0.3">
      <c r="B2" s="258" t="s">
        <v>264</v>
      </c>
      <c r="C2" s="259"/>
      <c r="D2" s="259"/>
      <c r="E2" s="259"/>
      <c r="F2" s="259"/>
      <c r="G2" s="259"/>
      <c r="H2" s="259"/>
      <c r="I2" s="259"/>
      <c r="J2" s="259"/>
      <c r="K2" s="259"/>
      <c r="L2" s="259"/>
      <c r="M2" s="259"/>
      <c r="N2" s="259"/>
      <c r="O2" s="259"/>
      <c r="P2" s="259"/>
      <c r="Q2" s="259"/>
      <c r="R2" s="259"/>
      <c r="S2" s="259"/>
      <c r="T2" s="259"/>
      <c r="U2" s="259"/>
      <c r="V2" s="259"/>
      <c r="W2" s="260"/>
    </row>
    <row r="3" spans="2:45" ht="64.95" customHeight="1" x14ac:dyDescent="0.3">
      <c r="B3" s="261"/>
      <c r="C3" s="259"/>
      <c r="D3" s="259"/>
      <c r="E3" s="259"/>
      <c r="F3" s="259"/>
      <c r="G3" s="259"/>
      <c r="H3" s="259"/>
      <c r="I3" s="259"/>
      <c r="J3" s="259"/>
      <c r="K3" s="259"/>
      <c r="L3" s="259"/>
      <c r="M3" s="259"/>
      <c r="N3" s="259"/>
      <c r="O3" s="259"/>
      <c r="P3" s="259"/>
      <c r="Q3" s="259"/>
      <c r="R3" s="259"/>
      <c r="S3" s="259"/>
      <c r="T3" s="259"/>
      <c r="U3" s="259"/>
      <c r="V3" s="259"/>
      <c r="W3" s="260"/>
    </row>
    <row r="4" spans="2:45" ht="84" customHeight="1" thickBot="1" x14ac:dyDescent="0.35">
      <c r="B4" s="262"/>
      <c r="C4" s="263"/>
      <c r="D4" s="263"/>
      <c r="E4" s="263"/>
      <c r="F4" s="263"/>
      <c r="G4" s="263"/>
      <c r="H4" s="263"/>
      <c r="I4" s="263"/>
      <c r="J4" s="263"/>
      <c r="K4" s="263"/>
      <c r="L4" s="263"/>
      <c r="M4" s="263"/>
      <c r="N4" s="263"/>
      <c r="O4" s="263"/>
      <c r="P4" s="263"/>
      <c r="Q4" s="263"/>
      <c r="R4" s="263"/>
      <c r="S4" s="263"/>
      <c r="T4" s="263"/>
      <c r="U4" s="263"/>
      <c r="V4" s="263"/>
      <c r="W4" s="264"/>
    </row>
    <row r="5" spans="2:45" ht="33" customHeight="1" x14ac:dyDescent="0.3">
      <c r="B5" s="282" t="s">
        <v>263</v>
      </c>
      <c r="C5" s="283"/>
      <c r="D5" s="283"/>
      <c r="E5" s="283"/>
      <c r="F5" s="283"/>
      <c r="G5" s="283"/>
      <c r="H5" s="283"/>
      <c r="I5" s="283"/>
      <c r="J5" s="283"/>
      <c r="K5" s="283"/>
      <c r="L5" s="283"/>
      <c r="M5" s="283"/>
      <c r="N5" s="283"/>
      <c r="O5" s="283"/>
      <c r="P5" s="283"/>
      <c r="Q5" s="283"/>
      <c r="R5" s="283"/>
      <c r="S5" s="283"/>
      <c r="T5" s="283"/>
      <c r="U5" s="283"/>
      <c r="V5" s="283"/>
      <c r="W5" s="284"/>
    </row>
    <row r="6" spans="2:45" ht="40.5" customHeight="1" x14ac:dyDescent="0.3">
      <c r="B6" s="265" t="s">
        <v>1</v>
      </c>
      <c r="C6" s="266"/>
      <c r="D6" s="267" t="s">
        <v>271</v>
      </c>
      <c r="E6" s="268"/>
      <c r="F6" s="268"/>
      <c r="G6" s="268"/>
      <c r="H6" s="268"/>
      <c r="I6" s="268"/>
      <c r="J6" s="268"/>
      <c r="K6" s="268"/>
      <c r="L6" s="268"/>
      <c r="M6" s="268"/>
      <c r="N6" s="268"/>
      <c r="O6" s="268"/>
      <c r="P6" s="268"/>
      <c r="Q6" s="268"/>
      <c r="R6" s="268"/>
      <c r="S6" s="268"/>
      <c r="T6" s="268"/>
      <c r="U6" s="268"/>
      <c r="V6" s="268"/>
      <c r="W6" s="269"/>
    </row>
    <row r="7" spans="2:45" ht="31.95" customHeight="1" x14ac:dyDescent="0.35">
      <c r="B7" s="280" t="s">
        <v>2</v>
      </c>
      <c r="C7" s="281"/>
      <c r="D7" s="270" t="s">
        <v>265</v>
      </c>
      <c r="E7" s="270"/>
      <c r="F7" s="270"/>
      <c r="G7" s="270"/>
      <c r="H7" s="270"/>
      <c r="I7" s="270"/>
      <c r="J7" s="270"/>
      <c r="K7" s="270"/>
      <c r="L7" s="270"/>
      <c r="M7" s="270"/>
      <c r="N7" s="270"/>
      <c r="O7" s="270"/>
      <c r="P7" s="270"/>
      <c r="Q7" s="270"/>
      <c r="R7" s="270"/>
      <c r="S7" s="270"/>
      <c r="T7" s="270"/>
      <c r="U7" s="270"/>
      <c r="V7" s="270"/>
      <c r="W7" s="271"/>
      <c r="AS7" s="29"/>
    </row>
    <row r="8" spans="2:45" ht="33" customHeight="1" x14ac:dyDescent="0.3">
      <c r="B8" s="249" t="s">
        <v>3</v>
      </c>
      <c r="C8" s="250"/>
      <c r="D8" s="272" t="s">
        <v>266</v>
      </c>
      <c r="E8" s="272"/>
      <c r="F8" s="272"/>
      <c r="G8" s="272"/>
      <c r="H8" s="272"/>
      <c r="I8" s="272"/>
      <c r="J8" s="272"/>
      <c r="K8" s="272"/>
      <c r="L8" s="272"/>
      <c r="M8" s="272"/>
      <c r="N8" s="272"/>
      <c r="O8" s="272"/>
      <c r="P8" s="272"/>
      <c r="Q8" s="272"/>
      <c r="R8" s="272"/>
      <c r="S8" s="272"/>
      <c r="T8" s="272"/>
      <c r="U8" s="272"/>
      <c r="V8" s="272"/>
      <c r="W8" s="273"/>
    </row>
    <row r="9" spans="2:45" ht="33" customHeight="1" x14ac:dyDescent="0.3">
      <c r="B9" s="251" t="s">
        <v>4</v>
      </c>
      <c r="C9" s="252"/>
      <c r="D9" s="274" t="s">
        <v>267</v>
      </c>
      <c r="E9" s="240"/>
      <c r="F9" s="240"/>
      <c r="G9" s="240"/>
      <c r="H9" s="240"/>
      <c r="I9" s="240"/>
      <c r="J9" s="240"/>
      <c r="K9" s="240"/>
      <c r="L9" s="240"/>
      <c r="M9" s="240"/>
      <c r="N9" s="240"/>
      <c r="O9" s="240"/>
      <c r="P9" s="240"/>
      <c r="Q9" s="240"/>
      <c r="R9" s="240"/>
      <c r="S9" s="240"/>
      <c r="T9" s="240"/>
      <c r="U9" s="240"/>
      <c r="V9" s="240"/>
      <c r="W9" s="241"/>
    </row>
    <row r="10" spans="2:45" ht="33" customHeight="1" x14ac:dyDescent="0.3">
      <c r="B10" s="275" t="s">
        <v>5</v>
      </c>
      <c r="C10" s="276"/>
      <c r="D10" s="277">
        <v>266</v>
      </c>
      <c r="E10" s="278"/>
      <c r="F10" s="278"/>
      <c r="G10" s="278"/>
      <c r="H10" s="278"/>
      <c r="I10" s="278"/>
      <c r="J10" s="278"/>
      <c r="K10" s="278"/>
      <c r="L10" s="278"/>
      <c r="M10" s="278"/>
      <c r="N10" s="278"/>
      <c r="O10" s="278"/>
      <c r="P10" s="278"/>
      <c r="Q10" s="278"/>
      <c r="R10" s="278"/>
      <c r="S10" s="278"/>
      <c r="T10" s="278"/>
      <c r="U10" s="278"/>
      <c r="V10" s="278"/>
      <c r="W10" s="279"/>
    </row>
    <row r="11" spans="2:45" ht="26.55" customHeight="1" x14ac:dyDescent="0.35">
      <c r="B11" s="249" t="s">
        <v>6</v>
      </c>
      <c r="C11" s="250"/>
      <c r="D11" s="274" t="s">
        <v>272</v>
      </c>
      <c r="E11" s="240"/>
      <c r="F11" s="240"/>
      <c r="G11" s="240"/>
      <c r="H11" s="240"/>
      <c r="I11" s="240"/>
      <c r="J11" s="240"/>
      <c r="K11" s="240"/>
      <c r="L11" s="240"/>
      <c r="M11" s="240"/>
      <c r="N11" s="240"/>
      <c r="O11" s="240"/>
      <c r="P11" s="240"/>
      <c r="Q11" s="240"/>
      <c r="R11" s="240"/>
      <c r="S11" s="240"/>
      <c r="T11" s="240"/>
      <c r="U11" s="240"/>
      <c r="V11" s="240"/>
      <c r="W11" s="241"/>
      <c r="AS11" s="30"/>
    </row>
    <row r="12" spans="2:45" ht="39.6" customHeight="1" x14ac:dyDescent="0.35">
      <c r="B12" s="251" t="s">
        <v>7</v>
      </c>
      <c r="C12" s="252"/>
      <c r="D12" s="238" t="s">
        <v>273</v>
      </c>
      <c r="E12" s="238"/>
      <c r="F12" s="238"/>
      <c r="G12" s="238"/>
      <c r="H12" s="238"/>
      <c r="I12" s="238"/>
      <c r="J12" s="238"/>
      <c r="K12" s="238"/>
      <c r="L12" s="238"/>
      <c r="M12" s="238"/>
      <c r="N12" s="238"/>
      <c r="O12" s="238"/>
      <c r="P12" s="238"/>
      <c r="Q12" s="238"/>
      <c r="R12" s="238"/>
      <c r="S12" s="238"/>
      <c r="T12" s="238"/>
      <c r="U12" s="238"/>
      <c r="V12" s="238"/>
      <c r="W12" s="239"/>
      <c r="AS12" s="30"/>
    </row>
    <row r="13" spans="2:45" ht="28.5" customHeight="1" x14ac:dyDescent="0.3">
      <c r="B13" s="249" t="s">
        <v>8</v>
      </c>
      <c r="C13" s="250"/>
      <c r="D13" s="240" t="s">
        <v>268</v>
      </c>
      <c r="E13" s="240"/>
      <c r="F13" s="240"/>
      <c r="G13" s="240"/>
      <c r="H13" s="240"/>
      <c r="I13" s="240"/>
      <c r="J13" s="240"/>
      <c r="K13" s="240"/>
      <c r="L13" s="240"/>
      <c r="M13" s="240"/>
      <c r="N13" s="240"/>
      <c r="O13" s="240"/>
      <c r="P13" s="240"/>
      <c r="Q13" s="240"/>
      <c r="R13" s="240"/>
      <c r="S13" s="240"/>
      <c r="T13" s="240"/>
      <c r="U13" s="240"/>
      <c r="V13" s="240"/>
      <c r="W13" s="241"/>
    </row>
    <row r="14" spans="2:45" ht="84.6" customHeight="1" x14ac:dyDescent="0.3">
      <c r="B14" s="251" t="s">
        <v>9</v>
      </c>
      <c r="C14" s="252"/>
      <c r="D14" s="242" t="s">
        <v>274</v>
      </c>
      <c r="E14" s="243"/>
      <c r="F14" s="243"/>
      <c r="G14" s="243"/>
      <c r="H14" s="243"/>
      <c r="I14" s="243"/>
      <c r="J14" s="243"/>
      <c r="K14" s="243"/>
      <c r="L14" s="243"/>
      <c r="M14" s="243"/>
      <c r="N14" s="243"/>
      <c r="O14" s="243"/>
      <c r="P14" s="243"/>
      <c r="Q14" s="243"/>
      <c r="R14" s="243"/>
      <c r="S14" s="243"/>
      <c r="T14" s="243"/>
      <c r="U14" s="243"/>
      <c r="V14" s="243"/>
      <c r="W14" s="244"/>
    </row>
    <row r="15" spans="2:45" ht="46.2" customHeight="1" x14ac:dyDescent="0.3">
      <c r="B15" s="251" t="s">
        <v>10</v>
      </c>
      <c r="C15" s="252"/>
      <c r="D15" s="247" t="s">
        <v>269</v>
      </c>
      <c r="E15" s="247"/>
      <c r="F15" s="247"/>
      <c r="G15" s="247"/>
      <c r="H15" s="247"/>
      <c r="I15" s="247"/>
      <c r="J15" s="247"/>
      <c r="K15" s="247"/>
      <c r="L15" s="247"/>
      <c r="M15" s="247"/>
      <c r="N15" s="247"/>
      <c r="O15" s="247"/>
      <c r="P15" s="247"/>
      <c r="Q15" s="247"/>
      <c r="R15" s="247"/>
      <c r="S15" s="247"/>
      <c r="T15" s="247"/>
      <c r="U15" s="247"/>
      <c r="V15" s="247"/>
      <c r="W15" s="248"/>
    </row>
    <row r="16" spans="2:45" ht="43.2" customHeight="1" x14ac:dyDescent="0.3">
      <c r="B16" s="253" t="s">
        <v>11</v>
      </c>
      <c r="C16" s="254"/>
      <c r="D16" s="245" t="s">
        <v>270</v>
      </c>
      <c r="E16" s="245"/>
      <c r="F16" s="245"/>
      <c r="G16" s="245"/>
      <c r="H16" s="245"/>
      <c r="I16" s="245"/>
      <c r="J16" s="245"/>
      <c r="K16" s="245"/>
      <c r="L16" s="245"/>
      <c r="M16" s="245"/>
      <c r="N16" s="245"/>
      <c r="O16" s="245"/>
      <c r="P16" s="245"/>
      <c r="Q16" s="245"/>
      <c r="R16" s="245"/>
      <c r="S16" s="245"/>
      <c r="T16" s="245"/>
      <c r="U16" s="245"/>
      <c r="V16" s="245"/>
      <c r="W16" s="246"/>
    </row>
    <row r="17" spans="2:23" ht="15" thickBot="1" x14ac:dyDescent="0.35"/>
    <row r="18" spans="2:23" ht="36.75" customHeight="1" x14ac:dyDescent="0.3">
      <c r="B18" s="232" t="s">
        <v>12</v>
      </c>
      <c r="C18" s="233"/>
      <c r="D18" s="233"/>
      <c r="E18" s="233"/>
      <c r="F18" s="233"/>
      <c r="G18" s="233"/>
      <c r="H18" s="233"/>
      <c r="I18" s="233"/>
      <c r="J18" s="233"/>
      <c r="K18" s="233"/>
      <c r="L18" s="233"/>
      <c r="M18" s="233"/>
      <c r="N18" s="233"/>
      <c r="O18" s="233"/>
      <c r="P18" s="233"/>
      <c r="Q18" s="233"/>
      <c r="R18" s="233"/>
      <c r="S18" s="233"/>
      <c r="T18" s="233"/>
      <c r="U18" s="233"/>
      <c r="V18" s="233"/>
      <c r="W18" s="234"/>
    </row>
    <row r="19" spans="2:23" ht="21" x14ac:dyDescent="0.4">
      <c r="B19" s="235" t="s">
        <v>13</v>
      </c>
      <c r="C19" s="97" t="s">
        <v>14</v>
      </c>
      <c r="D19" s="98" t="s">
        <v>15</v>
      </c>
      <c r="E19" s="99" t="s">
        <v>16</v>
      </c>
      <c r="F19" s="104"/>
      <c r="G19" s="104"/>
      <c r="H19" s="104"/>
      <c r="I19" s="104"/>
      <c r="J19" s="104"/>
      <c r="K19" s="104"/>
      <c r="L19" s="104"/>
      <c r="M19" s="104"/>
      <c r="N19" s="104"/>
      <c r="O19" s="104"/>
      <c r="P19" s="104"/>
      <c r="Q19" s="104"/>
      <c r="R19" s="104"/>
      <c r="S19" s="104"/>
      <c r="T19" s="104"/>
      <c r="U19" s="104"/>
      <c r="V19" s="104"/>
      <c r="W19" s="105"/>
    </row>
    <row r="20" spans="2:23" ht="21" x14ac:dyDescent="0.4">
      <c r="B20" s="237"/>
      <c r="C20" s="106" t="s">
        <v>17</v>
      </c>
      <c r="D20" s="107">
        <f>Küsimustik!H3</f>
        <v>5</v>
      </c>
      <c r="E20" s="108">
        <f>Küsimustik!K3</f>
        <v>5</v>
      </c>
      <c r="F20" s="104"/>
      <c r="G20" s="104"/>
      <c r="H20" s="104"/>
      <c r="I20" s="104"/>
      <c r="J20" s="104"/>
      <c r="K20" s="104"/>
      <c r="L20" s="104"/>
      <c r="M20" s="104"/>
      <c r="N20" s="104"/>
      <c r="O20" s="104"/>
      <c r="P20" s="104"/>
      <c r="Q20" s="104"/>
      <c r="R20" s="104"/>
      <c r="S20" s="104"/>
      <c r="T20" s="104"/>
      <c r="U20" s="104"/>
      <c r="V20" s="104"/>
      <c r="W20" s="105"/>
    </row>
    <row r="21" spans="2:23" ht="21" x14ac:dyDescent="0.4">
      <c r="B21" s="235" t="s">
        <v>18</v>
      </c>
      <c r="C21" s="97" t="s">
        <v>19</v>
      </c>
      <c r="D21" s="98" t="s">
        <v>15</v>
      </c>
      <c r="E21" s="99" t="s">
        <v>16</v>
      </c>
      <c r="F21" s="104"/>
      <c r="G21" s="104"/>
      <c r="H21" s="104"/>
      <c r="I21" s="104"/>
      <c r="J21" s="104"/>
      <c r="K21" s="104"/>
      <c r="L21" s="104"/>
      <c r="M21" s="104"/>
      <c r="N21" s="104"/>
      <c r="O21" s="104"/>
      <c r="P21" s="104"/>
      <c r="Q21" s="104"/>
      <c r="R21" s="104"/>
      <c r="S21" s="104"/>
      <c r="T21" s="104"/>
      <c r="U21" s="104"/>
      <c r="V21" s="104"/>
      <c r="W21" s="105"/>
    </row>
    <row r="22" spans="2:23" ht="21" x14ac:dyDescent="0.4">
      <c r="B22" s="236"/>
      <c r="C22" s="102" t="s">
        <v>20</v>
      </c>
      <c r="D22" s="100">
        <f>Küsimustik!H12</f>
        <v>4</v>
      </c>
      <c r="E22" s="101">
        <f>Küsimustik!K12</f>
        <v>5</v>
      </c>
      <c r="F22" s="104"/>
      <c r="G22" s="104"/>
      <c r="H22" s="104"/>
      <c r="I22" s="104"/>
      <c r="J22" s="104"/>
      <c r="K22" s="104"/>
      <c r="L22" s="104"/>
      <c r="M22" s="104"/>
      <c r="N22" s="104"/>
      <c r="O22" s="104"/>
      <c r="P22" s="104"/>
      <c r="Q22" s="104"/>
      <c r="R22" s="104"/>
      <c r="S22" s="104"/>
      <c r="T22" s="104"/>
      <c r="U22" s="104"/>
      <c r="V22" s="104"/>
      <c r="W22" s="105"/>
    </row>
    <row r="23" spans="2:23" ht="21" x14ac:dyDescent="0.4">
      <c r="B23" s="236"/>
      <c r="C23" s="102" t="s">
        <v>21</v>
      </c>
      <c r="D23" s="100">
        <f>Küsimustik!H18</f>
        <v>5</v>
      </c>
      <c r="E23" s="101">
        <f>Küsimustik!K18</f>
        <v>5</v>
      </c>
      <c r="F23" s="104"/>
      <c r="G23" s="104"/>
      <c r="H23" s="104"/>
      <c r="I23" s="104"/>
      <c r="J23" s="104"/>
      <c r="K23" s="104"/>
      <c r="L23" s="104"/>
      <c r="M23" s="104"/>
      <c r="N23" s="104"/>
      <c r="O23" s="104"/>
      <c r="P23" s="104"/>
      <c r="Q23" s="104"/>
      <c r="R23" s="104"/>
      <c r="S23" s="104"/>
      <c r="T23" s="104"/>
      <c r="U23" s="104"/>
      <c r="V23" s="104"/>
      <c r="W23" s="105"/>
    </row>
    <row r="24" spans="2:23" ht="21" x14ac:dyDescent="0.4">
      <c r="B24" s="236"/>
      <c r="C24" s="102" t="s">
        <v>22</v>
      </c>
      <c r="D24" s="100">
        <f>Küsimustik!H22</f>
        <v>4</v>
      </c>
      <c r="E24" s="101">
        <f>Küsimustik!K22</f>
        <v>4</v>
      </c>
      <c r="F24" s="104"/>
      <c r="G24" s="104"/>
      <c r="H24" s="104"/>
      <c r="I24" s="104"/>
      <c r="J24" s="104"/>
      <c r="K24" s="104"/>
      <c r="L24" s="104"/>
      <c r="M24" s="104"/>
      <c r="N24" s="104"/>
      <c r="O24" s="104"/>
      <c r="P24" s="104"/>
      <c r="Q24" s="104"/>
      <c r="R24" s="104"/>
      <c r="S24" s="104"/>
      <c r="T24" s="104"/>
      <c r="U24" s="104"/>
      <c r="V24" s="104"/>
      <c r="W24" s="105"/>
    </row>
    <row r="25" spans="2:23" ht="21" x14ac:dyDescent="0.4">
      <c r="B25" s="236"/>
      <c r="C25" s="102" t="s">
        <v>23</v>
      </c>
      <c r="D25" s="100">
        <f>Küsimustik!H25</f>
        <v>5</v>
      </c>
      <c r="E25" s="101">
        <f>Küsimustik!K25</f>
        <v>5</v>
      </c>
      <c r="F25" s="104"/>
      <c r="G25" s="104"/>
      <c r="H25" s="104"/>
      <c r="I25" s="104"/>
      <c r="J25" s="104"/>
      <c r="K25" s="104"/>
      <c r="L25" s="104"/>
      <c r="M25" s="104"/>
      <c r="N25" s="104"/>
      <c r="O25" s="104"/>
      <c r="P25" s="104"/>
      <c r="Q25" s="104"/>
      <c r="R25" s="104"/>
      <c r="S25" s="104"/>
      <c r="T25" s="104"/>
      <c r="U25" s="104"/>
      <c r="V25" s="104"/>
      <c r="W25" s="105"/>
    </row>
    <row r="26" spans="2:23" ht="21" x14ac:dyDescent="0.4">
      <c r="B26" s="237"/>
      <c r="C26" s="109" t="s">
        <v>24</v>
      </c>
      <c r="D26" s="110">
        <f>AVERAGE(D22:D25)</f>
        <v>4.5</v>
      </c>
      <c r="E26" s="111">
        <f>AVERAGE(E22:E25)</f>
        <v>4.75</v>
      </c>
      <c r="F26" s="104"/>
      <c r="G26" s="104"/>
      <c r="H26" s="104"/>
      <c r="I26" s="104"/>
      <c r="J26" s="104"/>
      <c r="K26" s="104"/>
      <c r="L26" s="104"/>
      <c r="M26" s="104"/>
      <c r="N26" s="104"/>
      <c r="O26" s="104"/>
      <c r="P26" s="104"/>
      <c r="Q26" s="104"/>
      <c r="R26" s="104"/>
      <c r="S26" s="104"/>
      <c r="T26" s="104"/>
      <c r="U26" s="104"/>
      <c r="V26" s="104"/>
      <c r="W26" s="105"/>
    </row>
    <row r="27" spans="2:23" ht="21" x14ac:dyDescent="0.4">
      <c r="B27" s="235" t="s">
        <v>25</v>
      </c>
      <c r="C27" s="97" t="s">
        <v>26</v>
      </c>
      <c r="D27" s="98" t="s">
        <v>15</v>
      </c>
      <c r="E27" s="99" t="s">
        <v>16</v>
      </c>
      <c r="F27" s="104"/>
      <c r="G27" s="104"/>
      <c r="H27" s="104"/>
      <c r="I27" s="104"/>
      <c r="J27" s="104"/>
      <c r="K27" s="104"/>
      <c r="L27" s="104"/>
      <c r="M27" s="104"/>
      <c r="N27" s="104"/>
      <c r="O27" s="104"/>
      <c r="P27" s="104"/>
      <c r="Q27" s="104"/>
      <c r="R27" s="104"/>
      <c r="S27" s="104"/>
      <c r="T27" s="104"/>
      <c r="U27" s="104"/>
      <c r="V27" s="104"/>
      <c r="W27" s="105"/>
    </row>
    <row r="28" spans="2:23" ht="37.5" customHeight="1" x14ac:dyDescent="0.4">
      <c r="B28" s="236"/>
      <c r="C28" s="103" t="s">
        <v>27</v>
      </c>
      <c r="D28" s="100">
        <f>Küsimustik!H30</f>
        <v>4</v>
      </c>
      <c r="E28" s="101">
        <f>Küsimustik!K30</f>
        <v>5</v>
      </c>
      <c r="F28" s="104"/>
      <c r="G28" s="104"/>
      <c r="H28" s="104"/>
      <c r="I28" s="104"/>
      <c r="J28" s="104"/>
      <c r="K28" s="104"/>
      <c r="L28" s="104"/>
      <c r="M28" s="104"/>
      <c r="N28" s="104"/>
      <c r="O28" s="104"/>
      <c r="P28" s="104"/>
      <c r="Q28" s="104"/>
      <c r="R28" s="104"/>
      <c r="S28" s="104"/>
      <c r="T28" s="104"/>
      <c r="U28" s="104"/>
      <c r="V28" s="104"/>
      <c r="W28" s="105"/>
    </row>
    <row r="29" spans="2:23" ht="21" x14ac:dyDescent="0.4">
      <c r="B29" s="236"/>
      <c r="C29" s="102" t="s">
        <v>28</v>
      </c>
      <c r="D29" s="100">
        <f>Küsimustik!H36</f>
        <v>5</v>
      </c>
      <c r="E29" s="101">
        <f>Küsimustik!K36</f>
        <v>5</v>
      </c>
      <c r="F29" s="104"/>
      <c r="G29" s="104"/>
      <c r="H29" s="104"/>
      <c r="I29" s="104"/>
      <c r="J29" s="104"/>
      <c r="K29" s="104"/>
      <c r="L29" s="104"/>
      <c r="M29" s="104"/>
      <c r="N29" s="104"/>
      <c r="O29" s="104"/>
      <c r="P29" s="104"/>
      <c r="Q29" s="104"/>
      <c r="R29" s="104"/>
      <c r="S29" s="104"/>
      <c r="T29" s="104"/>
      <c r="U29" s="104"/>
      <c r="V29" s="104"/>
      <c r="W29" s="105"/>
    </row>
    <row r="30" spans="2:23" ht="21" x14ac:dyDescent="0.4">
      <c r="B30" s="236"/>
      <c r="C30" s="102" t="s">
        <v>29</v>
      </c>
      <c r="D30" s="100">
        <f>Küsimustik!H41</f>
        <v>4</v>
      </c>
      <c r="E30" s="101">
        <f>Küsimustik!K41</f>
        <v>4</v>
      </c>
      <c r="F30" s="104"/>
      <c r="G30" s="104"/>
      <c r="H30" s="104"/>
      <c r="I30" s="104"/>
      <c r="J30" s="104"/>
      <c r="K30" s="104"/>
      <c r="L30" s="104"/>
      <c r="M30" s="104"/>
      <c r="N30" s="104"/>
      <c r="O30" s="104"/>
      <c r="P30" s="104"/>
      <c r="Q30" s="104"/>
      <c r="R30" s="104"/>
      <c r="S30" s="104"/>
      <c r="T30" s="104"/>
      <c r="U30" s="104"/>
      <c r="V30" s="104"/>
      <c r="W30" s="105"/>
    </row>
    <row r="31" spans="2:23" ht="21" x14ac:dyDescent="0.4">
      <c r="B31" s="236"/>
      <c r="C31" s="102" t="s">
        <v>30</v>
      </c>
      <c r="D31" s="100">
        <f>Küsimustik!H47</f>
        <v>4</v>
      </c>
      <c r="E31" s="101">
        <f>Küsimustik!K47</f>
        <v>5</v>
      </c>
      <c r="F31" s="104"/>
      <c r="G31" s="104"/>
      <c r="H31" s="104"/>
      <c r="I31" s="104"/>
      <c r="J31" s="104"/>
      <c r="K31" s="104"/>
      <c r="L31" s="104"/>
      <c r="M31" s="104"/>
      <c r="N31" s="104"/>
      <c r="O31" s="104"/>
      <c r="P31" s="104"/>
      <c r="Q31" s="104"/>
      <c r="R31" s="104"/>
      <c r="S31" s="104"/>
      <c r="T31" s="104"/>
      <c r="U31" s="104"/>
      <c r="V31" s="104"/>
      <c r="W31" s="105"/>
    </row>
    <row r="32" spans="2:23" ht="42" x14ac:dyDescent="0.4">
      <c r="B32" s="236"/>
      <c r="C32" s="103" t="s">
        <v>31</v>
      </c>
      <c r="D32" s="100">
        <f>Küsimustik!H55</f>
        <v>2</v>
      </c>
      <c r="E32" s="101">
        <f>Küsimustik!K55</f>
        <v>4</v>
      </c>
      <c r="F32" s="104"/>
      <c r="G32" s="104"/>
      <c r="H32" s="104"/>
      <c r="I32" s="104"/>
      <c r="J32" s="104"/>
      <c r="K32" s="104"/>
      <c r="L32" s="104"/>
      <c r="M32" s="104"/>
      <c r="N32" s="104"/>
      <c r="O32" s="104"/>
      <c r="P32" s="104"/>
      <c r="Q32" s="104"/>
      <c r="R32" s="104"/>
      <c r="S32" s="104"/>
      <c r="T32" s="104"/>
      <c r="U32" s="104"/>
      <c r="V32" s="104"/>
      <c r="W32" s="105"/>
    </row>
    <row r="33" spans="2:23" ht="21" x14ac:dyDescent="0.4">
      <c r="B33" s="236"/>
      <c r="C33" s="102" t="s">
        <v>32</v>
      </c>
      <c r="D33" s="100">
        <f>Küsimustik!H61</f>
        <v>5</v>
      </c>
      <c r="E33" s="101">
        <f>Küsimustik!K61</f>
        <v>5</v>
      </c>
      <c r="F33" s="104"/>
      <c r="G33" s="104"/>
      <c r="H33" s="104"/>
      <c r="I33" s="104"/>
      <c r="J33" s="104"/>
      <c r="K33" s="104"/>
      <c r="L33" s="104"/>
      <c r="M33" s="104"/>
      <c r="N33" s="104"/>
      <c r="O33" s="104"/>
      <c r="P33" s="104"/>
      <c r="Q33" s="104"/>
      <c r="R33" s="104"/>
      <c r="S33" s="104"/>
      <c r="T33" s="104"/>
      <c r="U33" s="104"/>
      <c r="V33" s="104"/>
      <c r="W33" s="105"/>
    </row>
    <row r="34" spans="2:23" ht="21" x14ac:dyDescent="0.4">
      <c r="B34" s="237"/>
      <c r="C34" s="109" t="s">
        <v>24</v>
      </c>
      <c r="D34" s="110">
        <f>AVERAGE(D28:D33)</f>
        <v>4</v>
      </c>
      <c r="E34" s="111">
        <f>AVERAGE(E28:E33)</f>
        <v>4.666666666666667</v>
      </c>
      <c r="F34" s="104"/>
      <c r="G34" s="104"/>
      <c r="H34" s="104"/>
      <c r="I34" s="104"/>
      <c r="J34" s="104"/>
      <c r="K34" s="104"/>
      <c r="L34" s="104"/>
      <c r="M34" s="104"/>
      <c r="N34" s="104"/>
      <c r="O34" s="104"/>
      <c r="P34" s="104"/>
      <c r="Q34" s="104"/>
      <c r="R34" s="104"/>
      <c r="S34" s="104"/>
      <c r="T34" s="104"/>
      <c r="U34" s="104"/>
      <c r="V34" s="104"/>
      <c r="W34" s="105"/>
    </row>
    <row r="35" spans="2:23" ht="15.6" x14ac:dyDescent="0.3">
      <c r="B35" s="112"/>
      <c r="C35" s="113"/>
      <c r="D35" s="113"/>
      <c r="E35" s="113"/>
      <c r="F35" s="104"/>
      <c r="G35" s="104"/>
      <c r="H35" s="104"/>
      <c r="I35" s="104"/>
      <c r="J35" s="104"/>
      <c r="K35" s="104"/>
      <c r="L35" s="104"/>
      <c r="M35" s="104"/>
      <c r="N35" s="104"/>
      <c r="O35" s="104"/>
      <c r="P35" s="104"/>
      <c r="Q35" s="104"/>
      <c r="R35" s="104"/>
      <c r="S35" s="104"/>
      <c r="T35" s="104"/>
      <c r="U35" s="104"/>
      <c r="V35" s="104"/>
      <c r="W35" s="105"/>
    </row>
    <row r="36" spans="2:23" ht="15.6" x14ac:dyDescent="0.3">
      <c r="B36" s="112"/>
      <c r="C36" s="113"/>
      <c r="D36" s="113"/>
      <c r="E36" s="113"/>
      <c r="F36" s="104"/>
      <c r="G36" s="104"/>
      <c r="H36" s="104"/>
      <c r="I36" s="104"/>
      <c r="J36" s="104"/>
      <c r="K36" s="104"/>
      <c r="L36" s="104"/>
      <c r="M36" s="104"/>
      <c r="N36" s="104"/>
      <c r="O36" s="104"/>
      <c r="P36" s="104"/>
      <c r="Q36" s="104"/>
      <c r="R36" s="104"/>
      <c r="S36" s="104"/>
      <c r="T36" s="104"/>
      <c r="U36" s="104"/>
      <c r="V36" s="104"/>
      <c r="W36" s="105"/>
    </row>
    <row r="37" spans="2:23" ht="15.6" x14ac:dyDescent="0.3">
      <c r="B37" s="112"/>
      <c r="C37" s="113"/>
      <c r="D37" s="113"/>
      <c r="E37" s="113"/>
      <c r="F37" s="104"/>
      <c r="G37" s="104"/>
      <c r="H37" s="104"/>
      <c r="I37" s="104"/>
      <c r="J37" s="104"/>
      <c r="K37" s="104"/>
      <c r="L37" s="104"/>
      <c r="M37" s="104"/>
      <c r="N37" s="104"/>
      <c r="O37" s="104"/>
      <c r="P37" s="104"/>
      <c r="Q37" s="104"/>
      <c r="R37" s="104"/>
      <c r="S37" s="104"/>
      <c r="T37" s="104"/>
      <c r="U37" s="104"/>
      <c r="V37" s="104"/>
      <c r="W37" s="105"/>
    </row>
    <row r="38" spans="2:23" ht="15.6" x14ac:dyDescent="0.3">
      <c r="B38" s="112"/>
      <c r="C38" s="114"/>
      <c r="D38" s="114"/>
      <c r="E38" s="114"/>
      <c r="F38" s="104"/>
      <c r="G38" s="104"/>
      <c r="H38" s="104"/>
      <c r="I38" s="104"/>
      <c r="J38" s="104"/>
      <c r="K38" s="104"/>
      <c r="L38" s="104"/>
      <c r="M38" s="104"/>
      <c r="N38" s="104"/>
      <c r="O38" s="104"/>
      <c r="P38" s="104"/>
      <c r="Q38" s="104"/>
      <c r="R38" s="104"/>
      <c r="S38" s="104"/>
      <c r="T38" s="104"/>
      <c r="U38" s="104"/>
      <c r="V38" s="104"/>
      <c r="W38" s="105"/>
    </row>
    <row r="39" spans="2:23" ht="15.6" x14ac:dyDescent="0.3">
      <c r="B39" s="112"/>
      <c r="C39" s="115"/>
      <c r="D39" s="113"/>
      <c r="E39" s="113"/>
      <c r="F39" s="104"/>
      <c r="G39" s="104"/>
      <c r="H39" s="104"/>
      <c r="I39" s="104"/>
      <c r="J39" s="104"/>
      <c r="K39" s="104"/>
      <c r="L39" s="104"/>
      <c r="M39" s="104"/>
      <c r="N39" s="104"/>
      <c r="O39" s="104"/>
      <c r="P39" s="104"/>
      <c r="Q39" s="104"/>
      <c r="R39" s="104"/>
      <c r="S39" s="104"/>
      <c r="T39" s="104"/>
      <c r="U39" s="104"/>
      <c r="V39" s="104"/>
      <c r="W39" s="105"/>
    </row>
    <row r="40" spans="2:23" ht="15.6" x14ac:dyDescent="0.3">
      <c r="B40" s="112"/>
      <c r="C40" s="115"/>
      <c r="D40" s="113"/>
      <c r="E40" s="113"/>
      <c r="F40" s="104"/>
      <c r="G40" s="104"/>
      <c r="H40" s="104"/>
      <c r="I40" s="104"/>
      <c r="J40" s="104"/>
      <c r="K40" s="104"/>
      <c r="L40" s="104"/>
      <c r="M40" s="104"/>
      <c r="N40" s="104"/>
      <c r="O40" s="104"/>
      <c r="P40" s="104"/>
      <c r="Q40" s="104"/>
      <c r="R40" s="104"/>
      <c r="S40" s="104"/>
      <c r="T40" s="104"/>
      <c r="U40" s="104"/>
      <c r="V40" s="104"/>
      <c r="W40" s="105"/>
    </row>
    <row r="41" spans="2:23" ht="15.6" x14ac:dyDescent="0.3">
      <c r="B41" s="112"/>
      <c r="C41" s="115"/>
      <c r="D41" s="113"/>
      <c r="E41" s="113"/>
      <c r="F41" s="104"/>
      <c r="G41" s="104"/>
      <c r="H41" s="104"/>
      <c r="I41" s="104"/>
      <c r="J41" s="104"/>
      <c r="K41" s="104"/>
      <c r="L41" s="104"/>
      <c r="M41" s="104"/>
      <c r="N41" s="104"/>
      <c r="O41" s="104"/>
      <c r="P41" s="104"/>
      <c r="Q41" s="104"/>
      <c r="R41" s="104"/>
      <c r="S41" s="104"/>
      <c r="T41" s="104"/>
      <c r="U41" s="104"/>
      <c r="V41" s="104"/>
      <c r="W41" s="105"/>
    </row>
    <row r="42" spans="2:23" ht="15.6" x14ac:dyDescent="0.3">
      <c r="B42" s="112"/>
      <c r="C42" s="115"/>
      <c r="D42" s="113"/>
      <c r="E42" s="113"/>
      <c r="F42" s="104"/>
      <c r="G42" s="104"/>
      <c r="H42" s="104"/>
      <c r="I42" s="104"/>
      <c r="J42" s="104"/>
      <c r="K42" s="104"/>
      <c r="L42" s="104"/>
      <c r="M42" s="104"/>
      <c r="N42" s="104"/>
      <c r="O42" s="104"/>
      <c r="P42" s="104"/>
      <c r="Q42" s="104"/>
      <c r="R42" s="104"/>
      <c r="S42" s="104"/>
      <c r="T42" s="104"/>
      <c r="U42" s="104"/>
      <c r="V42" s="104"/>
      <c r="W42" s="105"/>
    </row>
    <row r="43" spans="2:23" ht="15.6" x14ac:dyDescent="0.3">
      <c r="B43" s="112"/>
      <c r="C43" s="113"/>
      <c r="D43" s="113"/>
      <c r="E43" s="113"/>
      <c r="F43" s="104"/>
      <c r="G43" s="104"/>
      <c r="H43" s="104"/>
      <c r="I43" s="104"/>
      <c r="J43" s="104"/>
      <c r="K43" s="104"/>
      <c r="L43" s="104"/>
      <c r="M43" s="104"/>
      <c r="N43" s="104"/>
      <c r="O43" s="104"/>
      <c r="P43" s="104"/>
      <c r="Q43" s="104"/>
      <c r="R43" s="104"/>
      <c r="S43" s="104"/>
      <c r="T43" s="104"/>
      <c r="U43" s="104"/>
      <c r="V43" s="104"/>
      <c r="W43" s="105"/>
    </row>
    <row r="44" spans="2:23" ht="15.6" x14ac:dyDescent="0.3">
      <c r="B44" s="112"/>
      <c r="C44" s="113"/>
      <c r="D44" s="113"/>
      <c r="E44" s="113"/>
      <c r="F44" s="104"/>
      <c r="G44" s="104"/>
      <c r="H44" s="104"/>
      <c r="I44" s="104"/>
      <c r="J44" s="104"/>
      <c r="K44" s="104"/>
      <c r="L44" s="104"/>
      <c r="M44" s="104"/>
      <c r="N44" s="104"/>
      <c r="O44" s="104"/>
      <c r="P44" s="104"/>
      <c r="Q44" s="104"/>
      <c r="R44" s="104"/>
      <c r="S44" s="104"/>
      <c r="T44" s="104"/>
      <c r="U44" s="104"/>
      <c r="V44" s="104"/>
      <c r="W44" s="105"/>
    </row>
    <row r="45" spans="2:23" x14ac:dyDescent="0.3">
      <c r="B45" s="112"/>
      <c r="C45" s="104"/>
      <c r="D45" s="104"/>
      <c r="E45" s="104"/>
      <c r="F45" s="104"/>
      <c r="G45" s="104"/>
      <c r="H45" s="104"/>
      <c r="I45" s="104"/>
      <c r="J45" s="104"/>
      <c r="K45" s="104"/>
      <c r="L45" s="104"/>
      <c r="M45" s="104"/>
      <c r="N45" s="104"/>
      <c r="O45" s="104"/>
      <c r="P45" s="104"/>
      <c r="Q45" s="104"/>
      <c r="R45" s="104"/>
      <c r="S45" s="104"/>
      <c r="T45" s="104"/>
      <c r="U45" s="104"/>
      <c r="V45" s="104"/>
      <c r="W45" s="105"/>
    </row>
    <row r="46" spans="2:23" x14ac:dyDescent="0.3">
      <c r="B46" s="112"/>
      <c r="C46" s="104"/>
      <c r="D46" s="104"/>
      <c r="E46" s="104"/>
      <c r="F46" s="104"/>
      <c r="G46" s="104"/>
      <c r="H46" s="104"/>
      <c r="I46" s="104"/>
      <c r="J46" s="104"/>
      <c r="K46" s="104"/>
      <c r="L46" s="104"/>
      <c r="M46" s="104"/>
      <c r="N46" s="104"/>
      <c r="O46" s="104"/>
      <c r="P46" s="104"/>
      <c r="Q46" s="104"/>
      <c r="R46" s="104"/>
      <c r="S46" s="104"/>
      <c r="T46" s="104"/>
      <c r="U46" s="104"/>
      <c r="V46" s="104"/>
      <c r="W46" s="105"/>
    </row>
    <row r="47" spans="2:23" x14ac:dyDescent="0.3">
      <c r="B47" s="112"/>
      <c r="C47" s="104"/>
      <c r="D47" s="104"/>
      <c r="E47" s="104"/>
      <c r="F47" s="104"/>
      <c r="G47" s="104"/>
      <c r="H47" s="104"/>
      <c r="I47" s="104"/>
      <c r="J47" s="104"/>
      <c r="K47" s="104"/>
      <c r="L47" s="104"/>
      <c r="M47" s="104"/>
      <c r="N47" s="104"/>
      <c r="O47" s="104"/>
      <c r="P47" s="104"/>
      <c r="Q47" s="104"/>
      <c r="R47" s="104"/>
      <c r="S47" s="104"/>
      <c r="T47" s="104"/>
      <c r="U47" s="104"/>
      <c r="V47" s="104"/>
      <c r="W47" s="105"/>
    </row>
    <row r="48" spans="2:23" x14ac:dyDescent="0.3">
      <c r="B48" s="112"/>
      <c r="C48" s="104"/>
      <c r="D48" s="104"/>
      <c r="E48" s="104"/>
      <c r="F48" s="104"/>
      <c r="G48" s="104"/>
      <c r="H48" s="104"/>
      <c r="I48" s="104"/>
      <c r="J48" s="104"/>
      <c r="K48" s="104"/>
      <c r="L48" s="104"/>
      <c r="M48" s="104"/>
      <c r="N48" s="104"/>
      <c r="O48" s="104"/>
      <c r="P48" s="104"/>
      <c r="Q48" s="104"/>
      <c r="R48" s="104"/>
      <c r="S48" s="104"/>
      <c r="T48" s="104"/>
      <c r="U48" s="104"/>
      <c r="V48" s="104"/>
      <c r="W48" s="105"/>
    </row>
    <row r="49" spans="2:23" x14ac:dyDescent="0.3">
      <c r="B49" s="112"/>
      <c r="C49" s="104"/>
      <c r="D49" s="104"/>
      <c r="E49" s="104"/>
      <c r="F49" s="104"/>
      <c r="G49" s="104"/>
      <c r="H49" s="104"/>
      <c r="I49" s="104"/>
      <c r="J49" s="104"/>
      <c r="K49" s="104"/>
      <c r="L49" s="104"/>
      <c r="M49" s="104"/>
      <c r="N49" s="104"/>
      <c r="O49" s="104"/>
      <c r="P49" s="104"/>
      <c r="Q49" s="104"/>
      <c r="R49" s="104"/>
      <c r="S49" s="104"/>
      <c r="T49" s="104"/>
      <c r="U49" s="104"/>
      <c r="V49" s="104"/>
      <c r="W49" s="105"/>
    </row>
    <row r="50" spans="2:23" x14ac:dyDescent="0.3">
      <c r="B50" s="112"/>
      <c r="C50" s="104"/>
      <c r="D50" s="104"/>
      <c r="E50" s="104"/>
      <c r="F50" s="104"/>
      <c r="G50" s="104"/>
      <c r="H50" s="104"/>
      <c r="I50" s="104"/>
      <c r="J50" s="104"/>
      <c r="K50" s="104"/>
      <c r="L50" s="104"/>
      <c r="M50" s="104"/>
      <c r="N50" s="104"/>
      <c r="O50" s="104"/>
      <c r="P50" s="104"/>
      <c r="Q50" s="104"/>
      <c r="R50" s="104"/>
      <c r="S50" s="104"/>
      <c r="T50" s="104"/>
      <c r="U50" s="104"/>
      <c r="V50" s="104"/>
      <c r="W50" s="105"/>
    </row>
    <row r="51" spans="2:23" x14ac:dyDescent="0.3">
      <c r="B51" s="112"/>
      <c r="C51" s="104"/>
      <c r="D51" s="104"/>
      <c r="E51" s="104"/>
      <c r="F51" s="104"/>
      <c r="G51" s="104"/>
      <c r="H51" s="104"/>
      <c r="I51" s="104"/>
      <c r="J51" s="104"/>
      <c r="K51" s="104"/>
      <c r="L51" s="104"/>
      <c r="M51" s="104"/>
      <c r="N51" s="104"/>
      <c r="O51" s="104"/>
      <c r="P51" s="104"/>
      <c r="Q51" s="104"/>
      <c r="R51" s="104"/>
      <c r="S51" s="104"/>
      <c r="T51" s="104"/>
      <c r="U51" s="104"/>
      <c r="V51" s="104"/>
      <c r="W51" s="105"/>
    </row>
    <row r="52" spans="2:23" x14ac:dyDescent="0.3">
      <c r="B52" s="112"/>
      <c r="C52" s="104"/>
      <c r="D52" s="104"/>
      <c r="E52" s="104"/>
      <c r="F52" s="104"/>
      <c r="G52" s="104"/>
      <c r="H52" s="104"/>
      <c r="I52" s="104"/>
      <c r="J52" s="104"/>
      <c r="K52" s="104"/>
      <c r="L52" s="104"/>
      <c r="M52" s="104"/>
      <c r="N52" s="104"/>
      <c r="O52" s="104"/>
      <c r="P52" s="104"/>
      <c r="Q52" s="104"/>
      <c r="R52" s="104"/>
      <c r="S52" s="104"/>
      <c r="T52" s="104"/>
      <c r="U52" s="104"/>
      <c r="V52" s="104"/>
      <c r="W52" s="105"/>
    </row>
    <row r="53" spans="2:23" x14ac:dyDescent="0.3">
      <c r="B53" s="112"/>
      <c r="C53" s="104"/>
      <c r="D53" s="104"/>
      <c r="E53" s="104"/>
      <c r="F53" s="104"/>
      <c r="G53" s="104"/>
      <c r="H53" s="104"/>
      <c r="I53" s="104"/>
      <c r="J53" s="104"/>
      <c r="K53" s="104"/>
      <c r="L53" s="104"/>
      <c r="M53" s="104"/>
      <c r="N53" s="104"/>
      <c r="O53" s="104"/>
      <c r="P53" s="104"/>
      <c r="Q53" s="104"/>
      <c r="R53" s="104"/>
      <c r="S53" s="104"/>
      <c r="T53" s="104"/>
      <c r="U53" s="104"/>
      <c r="V53" s="104"/>
      <c r="W53" s="105"/>
    </row>
    <row r="54" spans="2:23" x14ac:dyDescent="0.3">
      <c r="B54" s="112"/>
      <c r="C54" s="104"/>
      <c r="D54" s="104"/>
      <c r="E54" s="104"/>
      <c r="F54" s="104"/>
      <c r="G54" s="104"/>
      <c r="H54" s="104"/>
      <c r="I54" s="104"/>
      <c r="J54" s="104"/>
      <c r="K54" s="104"/>
      <c r="L54" s="104"/>
      <c r="M54" s="104"/>
      <c r="N54" s="104"/>
      <c r="O54" s="104"/>
      <c r="P54" s="104"/>
      <c r="Q54" s="104"/>
      <c r="R54" s="104"/>
      <c r="S54" s="104"/>
      <c r="T54" s="104"/>
      <c r="U54" s="104"/>
      <c r="V54" s="104"/>
      <c r="W54" s="105"/>
    </row>
    <row r="55" spans="2:23" x14ac:dyDescent="0.3">
      <c r="B55" s="112"/>
      <c r="C55" s="104"/>
      <c r="D55" s="104"/>
      <c r="E55" s="104"/>
      <c r="F55" s="104"/>
      <c r="G55" s="104"/>
      <c r="H55" s="104"/>
      <c r="I55" s="104"/>
      <c r="J55" s="104"/>
      <c r="K55" s="104"/>
      <c r="L55" s="104"/>
      <c r="M55" s="104"/>
      <c r="N55" s="104"/>
      <c r="O55" s="104"/>
      <c r="P55" s="104"/>
      <c r="Q55" s="104"/>
      <c r="R55" s="104"/>
      <c r="S55" s="104"/>
      <c r="T55" s="104"/>
      <c r="U55" s="104"/>
      <c r="V55" s="104"/>
      <c r="W55" s="105"/>
    </row>
    <row r="56" spans="2:23" x14ac:dyDescent="0.3">
      <c r="B56" s="112"/>
      <c r="C56" s="104"/>
      <c r="D56" s="104"/>
      <c r="E56" s="104"/>
      <c r="F56" s="104"/>
      <c r="G56" s="104"/>
      <c r="H56" s="104"/>
      <c r="I56" s="104"/>
      <c r="J56" s="104"/>
      <c r="K56" s="104"/>
      <c r="L56" s="104"/>
      <c r="M56" s="104"/>
      <c r="N56" s="104"/>
      <c r="O56" s="104"/>
      <c r="P56" s="104"/>
      <c r="Q56" s="104"/>
      <c r="R56" s="104"/>
      <c r="S56" s="104"/>
      <c r="T56" s="104"/>
      <c r="U56" s="104"/>
      <c r="V56" s="104"/>
      <c r="W56" s="105"/>
    </row>
    <row r="57" spans="2:23" x14ac:dyDescent="0.3">
      <c r="B57" s="112"/>
      <c r="C57" s="104"/>
      <c r="D57" s="104"/>
      <c r="E57" s="104"/>
      <c r="F57" s="104"/>
      <c r="G57" s="104"/>
      <c r="H57" s="104"/>
      <c r="I57" s="104"/>
      <c r="J57" s="104"/>
      <c r="K57" s="104"/>
      <c r="L57" s="104"/>
      <c r="M57" s="104"/>
      <c r="N57" s="104"/>
      <c r="O57" s="104"/>
      <c r="P57" s="104"/>
      <c r="Q57" s="104"/>
      <c r="R57" s="104"/>
      <c r="S57" s="104"/>
      <c r="T57" s="104"/>
      <c r="U57" s="104"/>
      <c r="V57" s="104"/>
      <c r="W57" s="105"/>
    </row>
    <row r="58" spans="2:23" x14ac:dyDescent="0.3">
      <c r="B58" s="112"/>
      <c r="C58" s="104"/>
      <c r="D58" s="104"/>
      <c r="E58" s="104"/>
      <c r="F58" s="104"/>
      <c r="G58" s="104"/>
      <c r="H58" s="104"/>
      <c r="I58" s="104"/>
      <c r="J58" s="104"/>
      <c r="K58" s="104"/>
      <c r="L58" s="104"/>
      <c r="M58" s="104"/>
      <c r="N58" s="104"/>
      <c r="O58" s="104"/>
      <c r="P58" s="104"/>
      <c r="Q58" s="104"/>
      <c r="R58" s="104"/>
      <c r="S58" s="104"/>
      <c r="T58" s="104"/>
      <c r="U58" s="104"/>
      <c r="V58" s="104"/>
      <c r="W58" s="105"/>
    </row>
    <row r="59" spans="2:23" x14ac:dyDescent="0.3">
      <c r="B59" s="112"/>
      <c r="C59" s="104"/>
      <c r="D59" s="104"/>
      <c r="E59" s="104"/>
      <c r="F59" s="104"/>
      <c r="G59" s="104"/>
      <c r="H59" s="104"/>
      <c r="I59" s="104"/>
      <c r="J59" s="104"/>
      <c r="K59" s="104"/>
      <c r="L59" s="104"/>
      <c r="M59" s="104"/>
      <c r="N59" s="104"/>
      <c r="O59" s="104"/>
      <c r="P59" s="104"/>
      <c r="Q59" s="104"/>
      <c r="R59" s="104"/>
      <c r="S59" s="104"/>
      <c r="T59" s="104"/>
      <c r="U59" s="104"/>
      <c r="V59" s="104"/>
      <c r="W59" s="105"/>
    </row>
    <row r="60" spans="2:23" x14ac:dyDescent="0.3">
      <c r="B60" s="112"/>
      <c r="C60" s="104"/>
      <c r="D60" s="104"/>
      <c r="E60" s="104"/>
      <c r="F60" s="104"/>
      <c r="G60" s="104"/>
      <c r="H60" s="104"/>
      <c r="I60" s="104"/>
      <c r="J60" s="104"/>
      <c r="K60" s="104"/>
      <c r="L60" s="104"/>
      <c r="M60" s="104"/>
      <c r="N60" s="104"/>
      <c r="O60" s="104"/>
      <c r="P60" s="104"/>
      <c r="Q60" s="104"/>
      <c r="R60" s="104"/>
      <c r="S60" s="104"/>
      <c r="T60" s="104"/>
      <c r="U60" s="104"/>
      <c r="V60" s="104"/>
      <c r="W60" s="105"/>
    </row>
    <row r="61" spans="2:23" x14ac:dyDescent="0.3">
      <c r="B61" s="112"/>
      <c r="C61" s="104"/>
      <c r="D61" s="104"/>
      <c r="E61" s="104"/>
      <c r="F61" s="104"/>
      <c r="G61" s="104"/>
      <c r="H61" s="104"/>
      <c r="I61" s="104"/>
      <c r="J61" s="104"/>
      <c r="K61" s="104"/>
      <c r="L61" s="104"/>
      <c r="M61" s="104"/>
      <c r="N61" s="104"/>
      <c r="O61" s="104"/>
      <c r="P61" s="104"/>
      <c r="Q61" s="104"/>
      <c r="R61" s="104"/>
      <c r="S61" s="104"/>
      <c r="T61" s="104"/>
      <c r="U61" s="104"/>
      <c r="V61" s="104"/>
      <c r="W61" s="105"/>
    </row>
    <row r="62" spans="2:23" x14ac:dyDescent="0.3">
      <c r="B62" s="112"/>
      <c r="C62" s="104"/>
      <c r="D62" s="104"/>
      <c r="E62" s="104"/>
      <c r="F62" s="104"/>
      <c r="G62" s="104"/>
      <c r="H62" s="104"/>
      <c r="I62" s="104"/>
      <c r="J62" s="104"/>
      <c r="K62" s="104"/>
      <c r="L62" s="104"/>
      <c r="M62" s="104"/>
      <c r="N62" s="104"/>
      <c r="O62" s="104"/>
      <c r="P62" s="104"/>
      <c r="Q62" s="104"/>
      <c r="R62" s="104"/>
      <c r="S62" s="104"/>
      <c r="T62" s="104"/>
      <c r="U62" s="104"/>
      <c r="V62" s="104"/>
      <c r="W62" s="105"/>
    </row>
    <row r="63" spans="2:23" x14ac:dyDescent="0.3">
      <c r="B63" s="112"/>
      <c r="C63" s="104"/>
      <c r="D63" s="104"/>
      <c r="E63" s="104"/>
      <c r="F63" s="104"/>
      <c r="G63" s="104"/>
      <c r="H63" s="104"/>
      <c r="I63" s="104"/>
      <c r="J63" s="104"/>
      <c r="K63" s="104"/>
      <c r="L63" s="104"/>
      <c r="M63" s="104"/>
      <c r="N63" s="104"/>
      <c r="O63" s="104"/>
      <c r="P63" s="104"/>
      <c r="Q63" s="104"/>
      <c r="R63" s="104"/>
      <c r="S63" s="104"/>
      <c r="T63" s="104"/>
      <c r="U63" s="104"/>
      <c r="V63" s="104"/>
      <c r="W63" s="105"/>
    </row>
    <row r="64" spans="2:23" x14ac:dyDescent="0.3">
      <c r="B64" s="112"/>
      <c r="C64" s="104"/>
      <c r="D64" s="104"/>
      <c r="E64" s="104"/>
      <c r="F64" s="104"/>
      <c r="G64" s="104"/>
      <c r="H64" s="104"/>
      <c r="I64" s="104"/>
      <c r="J64" s="104"/>
      <c r="K64" s="104"/>
      <c r="L64" s="104"/>
      <c r="M64" s="104"/>
      <c r="N64" s="104"/>
      <c r="O64" s="104"/>
      <c r="P64" s="104"/>
      <c r="Q64" s="104"/>
      <c r="R64" s="104"/>
      <c r="S64" s="104"/>
      <c r="T64" s="104"/>
      <c r="U64" s="104"/>
      <c r="V64" s="104"/>
      <c r="W64" s="105"/>
    </row>
    <row r="65" spans="2:23" x14ac:dyDescent="0.3">
      <c r="B65" s="112"/>
      <c r="C65" s="104"/>
      <c r="D65" s="104"/>
      <c r="E65" s="104"/>
      <c r="F65" s="104"/>
      <c r="G65" s="104"/>
      <c r="H65" s="104"/>
      <c r="I65" s="104"/>
      <c r="J65" s="104"/>
      <c r="K65" s="104"/>
      <c r="L65" s="104"/>
      <c r="M65" s="104"/>
      <c r="N65" s="104"/>
      <c r="O65" s="104"/>
      <c r="P65" s="104"/>
      <c r="Q65" s="104"/>
      <c r="R65" s="104"/>
      <c r="S65" s="104"/>
      <c r="T65" s="104"/>
      <c r="U65" s="104"/>
      <c r="V65" s="104"/>
      <c r="W65" s="105"/>
    </row>
    <row r="66" spans="2:23" x14ac:dyDescent="0.3">
      <c r="B66" s="112"/>
      <c r="C66" s="104"/>
      <c r="D66" s="104"/>
      <c r="E66" s="104"/>
      <c r="F66" s="104"/>
      <c r="G66" s="104"/>
      <c r="H66" s="104"/>
      <c r="I66" s="104"/>
      <c r="J66" s="104"/>
      <c r="K66" s="104"/>
      <c r="L66" s="104"/>
      <c r="M66" s="104"/>
      <c r="N66" s="104"/>
      <c r="O66" s="104"/>
      <c r="P66" s="104"/>
      <c r="Q66" s="104"/>
      <c r="R66" s="104"/>
      <c r="S66" s="104"/>
      <c r="T66" s="104"/>
      <c r="U66" s="104"/>
      <c r="V66" s="104"/>
      <c r="W66" s="105"/>
    </row>
    <row r="67" spans="2:23" x14ac:dyDescent="0.3">
      <c r="B67" s="112"/>
      <c r="C67" s="104"/>
      <c r="D67" s="104"/>
      <c r="E67" s="104"/>
      <c r="F67" s="104"/>
      <c r="G67" s="104"/>
      <c r="H67" s="104"/>
      <c r="I67" s="104"/>
      <c r="J67" s="104"/>
      <c r="K67" s="104"/>
      <c r="L67" s="104"/>
      <c r="M67" s="104"/>
      <c r="N67" s="104"/>
      <c r="O67" s="104"/>
      <c r="P67" s="104"/>
      <c r="Q67" s="104"/>
      <c r="R67" s="104"/>
      <c r="S67" s="104"/>
      <c r="T67" s="104"/>
      <c r="U67" s="104"/>
      <c r="V67" s="104"/>
      <c r="W67" s="105"/>
    </row>
    <row r="68" spans="2:23" x14ac:dyDescent="0.3">
      <c r="B68" s="112"/>
      <c r="C68" s="104"/>
      <c r="D68" s="104"/>
      <c r="E68" s="104"/>
      <c r="F68" s="104"/>
      <c r="G68" s="104"/>
      <c r="H68" s="104"/>
      <c r="I68" s="104"/>
      <c r="J68" s="104"/>
      <c r="K68" s="104"/>
      <c r="L68" s="104"/>
      <c r="M68" s="104"/>
      <c r="N68" s="104"/>
      <c r="O68" s="104"/>
      <c r="P68" s="104"/>
      <c r="Q68" s="104"/>
      <c r="R68" s="104"/>
      <c r="S68" s="104"/>
      <c r="T68" s="104"/>
      <c r="U68" s="104"/>
      <c r="V68" s="104"/>
      <c r="W68" s="105"/>
    </row>
    <row r="69" spans="2:23" x14ac:dyDescent="0.3">
      <c r="B69" s="112"/>
      <c r="C69" s="104"/>
      <c r="D69" s="104"/>
      <c r="E69" s="104"/>
      <c r="F69" s="104"/>
      <c r="G69" s="104"/>
      <c r="H69" s="104"/>
      <c r="I69" s="104"/>
      <c r="J69" s="104"/>
      <c r="K69" s="104"/>
      <c r="L69" s="104"/>
      <c r="M69" s="104"/>
      <c r="N69" s="104"/>
      <c r="O69" s="104"/>
      <c r="P69" s="104"/>
      <c r="Q69" s="104"/>
      <c r="R69" s="104"/>
      <c r="S69" s="104"/>
      <c r="T69" s="104"/>
      <c r="U69" s="104"/>
      <c r="V69" s="104"/>
      <c r="W69" s="105"/>
    </row>
    <row r="70" spans="2:23" x14ac:dyDescent="0.3">
      <c r="B70" s="112"/>
      <c r="C70" s="104"/>
      <c r="D70" s="104"/>
      <c r="E70" s="104"/>
      <c r="F70" s="104"/>
      <c r="G70" s="104"/>
      <c r="H70" s="104"/>
      <c r="I70" s="104"/>
      <c r="J70" s="104"/>
      <c r="K70" s="104"/>
      <c r="L70" s="104"/>
      <c r="M70" s="104"/>
      <c r="N70" s="104"/>
      <c r="O70" s="104"/>
      <c r="P70" s="104"/>
      <c r="Q70" s="104"/>
      <c r="R70" s="104"/>
      <c r="S70" s="104"/>
      <c r="T70" s="104"/>
      <c r="U70" s="104"/>
      <c r="V70" s="104"/>
      <c r="W70" s="105"/>
    </row>
    <row r="71" spans="2:23" x14ac:dyDescent="0.3">
      <c r="B71" s="112"/>
      <c r="C71" s="104"/>
      <c r="D71" s="104"/>
      <c r="E71" s="104"/>
      <c r="F71" s="104"/>
      <c r="G71" s="104"/>
      <c r="H71" s="104"/>
      <c r="I71" s="104"/>
      <c r="J71" s="104"/>
      <c r="K71" s="104"/>
      <c r="L71" s="104"/>
      <c r="M71" s="104"/>
      <c r="N71" s="104"/>
      <c r="O71" s="104"/>
      <c r="P71" s="104"/>
      <c r="Q71" s="104"/>
      <c r="R71" s="104"/>
      <c r="S71" s="104"/>
      <c r="T71" s="104"/>
      <c r="U71" s="104"/>
      <c r="V71" s="104"/>
      <c r="W71" s="105"/>
    </row>
    <row r="72" spans="2:23" x14ac:dyDescent="0.3">
      <c r="B72" s="112"/>
      <c r="C72" s="104"/>
      <c r="D72" s="104"/>
      <c r="E72" s="104"/>
      <c r="F72" s="104"/>
      <c r="G72" s="104"/>
      <c r="H72" s="104"/>
      <c r="I72" s="104"/>
      <c r="J72" s="104"/>
      <c r="K72" s="104"/>
      <c r="L72" s="104"/>
      <c r="M72" s="104"/>
      <c r="N72" s="104"/>
      <c r="O72" s="104"/>
      <c r="P72" s="104"/>
      <c r="Q72" s="104"/>
      <c r="R72" s="104"/>
      <c r="S72" s="104"/>
      <c r="T72" s="104"/>
      <c r="U72" s="104"/>
      <c r="V72" s="104"/>
      <c r="W72" s="105"/>
    </row>
    <row r="73" spans="2:23" x14ac:dyDescent="0.3">
      <c r="B73" s="112"/>
      <c r="C73" s="104"/>
      <c r="D73" s="104"/>
      <c r="E73" s="104"/>
      <c r="F73" s="104"/>
      <c r="G73" s="104"/>
      <c r="H73" s="104"/>
      <c r="I73" s="104"/>
      <c r="J73" s="104"/>
      <c r="K73" s="104"/>
      <c r="L73" s="104"/>
      <c r="M73" s="104"/>
      <c r="N73" s="104"/>
      <c r="O73" s="104"/>
      <c r="P73" s="104"/>
      <c r="Q73" s="104"/>
      <c r="R73" s="104"/>
      <c r="S73" s="104"/>
      <c r="T73" s="104"/>
      <c r="U73" s="104"/>
      <c r="V73" s="104"/>
      <c r="W73" s="105"/>
    </row>
    <row r="74" spans="2:23" x14ac:dyDescent="0.3">
      <c r="B74" s="112"/>
      <c r="C74" s="104"/>
      <c r="D74" s="104"/>
      <c r="E74" s="104"/>
      <c r="F74" s="104"/>
      <c r="G74" s="104"/>
      <c r="H74" s="104"/>
      <c r="I74" s="104"/>
      <c r="J74" s="104"/>
      <c r="K74" s="104"/>
      <c r="L74" s="104"/>
      <c r="M74" s="104"/>
      <c r="N74" s="104"/>
      <c r="O74" s="104"/>
      <c r="P74" s="104"/>
      <c r="Q74" s="104"/>
      <c r="R74" s="104"/>
      <c r="S74" s="104"/>
      <c r="T74" s="104"/>
      <c r="U74" s="104"/>
      <c r="V74" s="104"/>
      <c r="W74" s="105"/>
    </row>
    <row r="75" spans="2:23" x14ac:dyDescent="0.3">
      <c r="B75" s="112"/>
      <c r="C75" s="104"/>
      <c r="D75" s="104"/>
      <c r="E75" s="104"/>
      <c r="F75" s="104"/>
      <c r="G75" s="104"/>
      <c r="H75" s="104"/>
      <c r="I75" s="104"/>
      <c r="J75" s="104"/>
      <c r="K75" s="104"/>
      <c r="L75" s="104"/>
      <c r="M75" s="104"/>
      <c r="N75" s="104"/>
      <c r="O75" s="104"/>
      <c r="P75" s="104"/>
      <c r="Q75" s="104"/>
      <c r="R75" s="104"/>
      <c r="S75" s="104"/>
      <c r="T75" s="104"/>
      <c r="U75" s="104"/>
      <c r="V75" s="104"/>
      <c r="W75" s="105"/>
    </row>
    <row r="76" spans="2:23" x14ac:dyDescent="0.3">
      <c r="B76" s="112"/>
      <c r="C76" s="104"/>
      <c r="D76" s="104"/>
      <c r="E76" s="104"/>
      <c r="F76" s="104"/>
      <c r="G76" s="104"/>
      <c r="H76" s="104"/>
      <c r="I76" s="104"/>
      <c r="J76" s="104"/>
      <c r="K76" s="104"/>
      <c r="L76" s="104"/>
      <c r="M76" s="104"/>
      <c r="N76" s="104"/>
      <c r="O76" s="104"/>
      <c r="P76" s="104"/>
      <c r="Q76" s="104"/>
      <c r="R76" s="104"/>
      <c r="S76" s="104"/>
      <c r="T76" s="104"/>
      <c r="U76" s="104"/>
      <c r="V76" s="104"/>
      <c r="W76" s="105"/>
    </row>
    <row r="77" spans="2:23" x14ac:dyDescent="0.3">
      <c r="B77" s="112"/>
      <c r="C77" s="104"/>
      <c r="D77" s="104"/>
      <c r="E77" s="104"/>
      <c r="F77" s="104"/>
      <c r="G77" s="104"/>
      <c r="H77" s="104"/>
      <c r="I77" s="104"/>
      <c r="J77" s="104"/>
      <c r="K77" s="104"/>
      <c r="L77" s="104"/>
      <c r="M77" s="104"/>
      <c r="N77" s="104"/>
      <c r="O77" s="104"/>
      <c r="P77" s="104"/>
      <c r="Q77" s="104"/>
      <c r="R77" s="104"/>
      <c r="S77" s="104"/>
      <c r="T77" s="104"/>
      <c r="U77" s="104"/>
      <c r="V77" s="104"/>
      <c r="W77" s="105"/>
    </row>
    <row r="78" spans="2:23" x14ac:dyDescent="0.3">
      <c r="B78" s="112"/>
      <c r="C78" s="104"/>
      <c r="D78" s="104"/>
      <c r="E78" s="104"/>
      <c r="F78" s="104"/>
      <c r="G78" s="104"/>
      <c r="H78" s="104"/>
      <c r="I78" s="104"/>
      <c r="J78" s="104"/>
      <c r="K78" s="104"/>
      <c r="L78" s="104"/>
      <c r="M78" s="104"/>
      <c r="N78" s="104"/>
      <c r="O78" s="104"/>
      <c r="P78" s="104"/>
      <c r="Q78" s="104"/>
      <c r="R78" s="104"/>
      <c r="S78" s="104"/>
      <c r="T78" s="104"/>
      <c r="U78" s="104"/>
      <c r="V78" s="104"/>
      <c r="W78" s="105"/>
    </row>
    <row r="79" spans="2:23" x14ac:dyDescent="0.3">
      <c r="B79" s="112"/>
      <c r="C79" s="104"/>
      <c r="D79" s="104"/>
      <c r="E79" s="104"/>
      <c r="F79" s="104"/>
      <c r="G79" s="104"/>
      <c r="H79" s="104"/>
      <c r="I79" s="104"/>
      <c r="J79" s="104"/>
      <c r="K79" s="104"/>
      <c r="L79" s="104"/>
      <c r="M79" s="104"/>
      <c r="N79" s="104"/>
      <c r="O79" s="104"/>
      <c r="P79" s="104"/>
      <c r="Q79" s="104"/>
      <c r="R79" s="104"/>
      <c r="S79" s="104"/>
      <c r="T79" s="104"/>
      <c r="U79" s="104"/>
      <c r="V79" s="104"/>
      <c r="W79" s="105"/>
    </row>
    <row r="80" spans="2:23" x14ac:dyDescent="0.3">
      <c r="B80" s="112"/>
      <c r="C80" s="104"/>
      <c r="D80" s="104"/>
      <c r="E80" s="104"/>
      <c r="F80" s="104"/>
      <c r="G80" s="104"/>
      <c r="H80" s="104"/>
      <c r="I80" s="104"/>
      <c r="J80" s="104"/>
      <c r="K80" s="104"/>
      <c r="L80" s="104"/>
      <c r="M80" s="104"/>
      <c r="N80" s="104"/>
      <c r="O80" s="104"/>
      <c r="P80" s="104"/>
      <c r="Q80" s="104"/>
      <c r="R80" s="104"/>
      <c r="S80" s="104"/>
      <c r="T80" s="104"/>
      <c r="U80" s="104"/>
      <c r="V80" s="104"/>
      <c r="W80" s="105"/>
    </row>
    <row r="81" spans="2:23" x14ac:dyDescent="0.3">
      <c r="B81" s="112"/>
      <c r="C81" s="104"/>
      <c r="D81" s="104"/>
      <c r="E81" s="104"/>
      <c r="F81" s="104"/>
      <c r="G81" s="104"/>
      <c r="H81" s="104"/>
      <c r="I81" s="104"/>
      <c r="J81" s="104"/>
      <c r="K81" s="104"/>
      <c r="L81" s="104"/>
      <c r="M81" s="104"/>
      <c r="N81" s="104"/>
      <c r="O81" s="104"/>
      <c r="P81" s="104"/>
      <c r="Q81" s="104"/>
      <c r="R81" s="104"/>
      <c r="S81" s="104"/>
      <c r="T81" s="104"/>
      <c r="U81" s="104"/>
      <c r="V81" s="104"/>
      <c r="W81" s="105"/>
    </row>
    <row r="82" spans="2:23" x14ac:dyDescent="0.3">
      <c r="B82" s="112"/>
      <c r="C82" s="104"/>
      <c r="D82" s="104"/>
      <c r="E82" s="104"/>
      <c r="F82" s="104"/>
      <c r="G82" s="104"/>
      <c r="H82" s="104"/>
      <c r="I82" s="104"/>
      <c r="J82" s="104"/>
      <c r="K82" s="104"/>
      <c r="L82" s="104"/>
      <c r="M82" s="104"/>
      <c r="N82" s="104"/>
      <c r="O82" s="104"/>
      <c r="P82" s="104"/>
      <c r="Q82" s="104"/>
      <c r="R82" s="104"/>
      <c r="S82" s="104"/>
      <c r="T82" s="104"/>
      <c r="U82" s="104"/>
      <c r="V82" s="104"/>
      <c r="W82" s="105"/>
    </row>
    <row r="83" spans="2:23" x14ac:dyDescent="0.3">
      <c r="B83" s="112"/>
      <c r="C83" s="104"/>
      <c r="D83" s="104"/>
      <c r="E83" s="104"/>
      <c r="F83" s="104"/>
      <c r="G83" s="104"/>
      <c r="H83" s="104"/>
      <c r="I83" s="104"/>
      <c r="J83" s="104"/>
      <c r="K83" s="104"/>
      <c r="L83" s="104"/>
      <c r="M83" s="104"/>
      <c r="N83" s="104"/>
      <c r="O83" s="104"/>
      <c r="P83" s="104"/>
      <c r="Q83" s="104"/>
      <c r="R83" s="104"/>
      <c r="S83" s="104"/>
      <c r="T83" s="104"/>
      <c r="U83" s="104"/>
      <c r="V83" s="104"/>
      <c r="W83" s="105"/>
    </row>
    <row r="84" spans="2:23" x14ac:dyDescent="0.3">
      <c r="B84" s="112"/>
      <c r="C84" s="104"/>
      <c r="D84" s="104"/>
      <c r="E84" s="104"/>
      <c r="F84" s="104"/>
      <c r="G84" s="104"/>
      <c r="H84" s="104"/>
      <c r="I84" s="104"/>
      <c r="J84" s="104"/>
      <c r="K84" s="104"/>
      <c r="L84" s="104"/>
      <c r="M84" s="104"/>
      <c r="N84" s="104"/>
      <c r="O84" s="104"/>
      <c r="P84" s="104"/>
      <c r="Q84" s="104"/>
      <c r="R84" s="104"/>
      <c r="S84" s="104"/>
      <c r="T84" s="104"/>
      <c r="U84" s="104"/>
      <c r="V84" s="104"/>
      <c r="W84" s="105"/>
    </row>
    <row r="85" spans="2:23" x14ac:dyDescent="0.3">
      <c r="B85" s="112"/>
      <c r="C85" s="104"/>
      <c r="D85" s="104"/>
      <c r="E85" s="104"/>
      <c r="F85" s="104"/>
      <c r="G85" s="104"/>
      <c r="H85" s="104"/>
      <c r="I85" s="104"/>
      <c r="J85" s="104"/>
      <c r="K85" s="104"/>
      <c r="L85" s="104"/>
      <c r="M85" s="104"/>
      <c r="N85" s="104"/>
      <c r="O85" s="104"/>
      <c r="P85" s="104"/>
      <c r="Q85" s="104"/>
      <c r="R85" s="104"/>
      <c r="S85" s="104"/>
      <c r="T85" s="104"/>
      <c r="U85" s="104"/>
      <c r="V85" s="104"/>
      <c r="W85" s="105"/>
    </row>
    <row r="86" spans="2:23" x14ac:dyDescent="0.3">
      <c r="B86" s="112"/>
      <c r="C86" s="104"/>
      <c r="D86" s="104"/>
      <c r="E86" s="104"/>
      <c r="F86" s="104"/>
      <c r="G86" s="104"/>
      <c r="H86" s="104"/>
      <c r="I86" s="104"/>
      <c r="J86" s="104"/>
      <c r="K86" s="104"/>
      <c r="L86" s="104"/>
      <c r="M86" s="104"/>
      <c r="N86" s="104"/>
      <c r="O86" s="104"/>
      <c r="P86" s="104"/>
      <c r="Q86" s="104"/>
      <c r="R86" s="104"/>
      <c r="S86" s="104"/>
      <c r="T86" s="104"/>
      <c r="U86" s="104"/>
      <c r="V86" s="104"/>
      <c r="W86" s="105"/>
    </row>
    <row r="87" spans="2:23" x14ac:dyDescent="0.3">
      <c r="B87" s="112"/>
      <c r="C87" s="104"/>
      <c r="D87" s="104"/>
      <c r="E87" s="104"/>
      <c r="F87" s="104"/>
      <c r="G87" s="104"/>
      <c r="H87" s="104"/>
      <c r="I87" s="104"/>
      <c r="J87" s="104"/>
      <c r="K87" s="104"/>
      <c r="L87" s="104"/>
      <c r="M87" s="104"/>
      <c r="N87" s="104"/>
      <c r="O87" s="104"/>
      <c r="P87" s="104"/>
      <c r="Q87" s="104"/>
      <c r="R87" s="104"/>
      <c r="S87" s="104"/>
      <c r="T87" s="104"/>
      <c r="U87" s="104"/>
      <c r="V87" s="104"/>
      <c r="W87" s="105"/>
    </row>
    <row r="88" spans="2:23" x14ac:dyDescent="0.3">
      <c r="B88" s="112"/>
      <c r="C88" s="104"/>
      <c r="D88" s="104"/>
      <c r="E88" s="104"/>
      <c r="F88" s="104"/>
      <c r="G88" s="104"/>
      <c r="H88" s="104"/>
      <c r="I88" s="104"/>
      <c r="J88" s="104"/>
      <c r="K88" s="104"/>
      <c r="L88" s="104"/>
      <c r="M88" s="104"/>
      <c r="N88" s="104"/>
      <c r="O88" s="104"/>
      <c r="P88" s="104"/>
      <c r="Q88" s="104"/>
      <c r="R88" s="104"/>
      <c r="S88" s="104"/>
      <c r="T88" s="104"/>
      <c r="U88" s="104"/>
      <c r="V88" s="104"/>
      <c r="W88" s="105"/>
    </row>
    <row r="89" spans="2:23" x14ac:dyDescent="0.3">
      <c r="B89" s="112"/>
      <c r="C89" s="104"/>
      <c r="D89" s="104"/>
      <c r="E89" s="104"/>
      <c r="F89" s="104"/>
      <c r="G89" s="104"/>
      <c r="H89" s="104"/>
      <c r="I89" s="104"/>
      <c r="J89" s="104"/>
      <c r="K89" s="104"/>
      <c r="L89" s="104"/>
      <c r="M89" s="104"/>
      <c r="N89" s="104"/>
      <c r="O89" s="104"/>
      <c r="P89" s="104"/>
      <c r="Q89" s="104"/>
      <c r="R89" s="104"/>
      <c r="S89" s="104"/>
      <c r="T89" s="104"/>
      <c r="U89" s="104"/>
      <c r="V89" s="104"/>
      <c r="W89" s="105"/>
    </row>
    <row r="90" spans="2:23" x14ac:dyDescent="0.3">
      <c r="B90" s="112"/>
      <c r="C90" s="104"/>
      <c r="D90" s="104"/>
      <c r="E90" s="104"/>
      <c r="F90" s="104"/>
      <c r="G90" s="104"/>
      <c r="H90" s="104"/>
      <c r="I90" s="104"/>
      <c r="J90" s="104"/>
      <c r="K90" s="104"/>
      <c r="L90" s="104"/>
      <c r="M90" s="104"/>
      <c r="N90" s="104"/>
      <c r="O90" s="104"/>
      <c r="P90" s="104"/>
      <c r="Q90" s="104"/>
      <c r="R90" s="104"/>
      <c r="S90" s="104"/>
      <c r="T90" s="104"/>
      <c r="U90" s="104"/>
      <c r="V90" s="104"/>
      <c r="W90" s="105"/>
    </row>
    <row r="91" spans="2:23" x14ac:dyDescent="0.3">
      <c r="B91" s="112"/>
      <c r="C91" s="104"/>
      <c r="D91" s="104"/>
      <c r="E91" s="104"/>
      <c r="F91" s="104"/>
      <c r="G91" s="104"/>
      <c r="H91" s="104"/>
      <c r="I91" s="104"/>
      <c r="J91" s="104"/>
      <c r="K91" s="104"/>
      <c r="L91" s="104"/>
      <c r="M91" s="104"/>
      <c r="N91" s="104"/>
      <c r="O91" s="104"/>
      <c r="P91" s="104"/>
      <c r="Q91" s="104"/>
      <c r="R91" s="104"/>
      <c r="S91" s="104"/>
      <c r="T91" s="104"/>
      <c r="U91" s="104"/>
      <c r="V91" s="104"/>
      <c r="W91" s="105"/>
    </row>
    <row r="92" spans="2:23" x14ac:dyDescent="0.3">
      <c r="B92" s="112"/>
      <c r="C92" s="104"/>
      <c r="D92" s="104"/>
      <c r="E92" s="104"/>
      <c r="F92" s="104"/>
      <c r="G92" s="104"/>
      <c r="H92" s="104"/>
      <c r="I92" s="104"/>
      <c r="J92" s="104"/>
      <c r="K92" s="104"/>
      <c r="L92" s="104"/>
      <c r="M92" s="104"/>
      <c r="N92" s="104"/>
      <c r="O92" s="104"/>
      <c r="P92" s="104"/>
      <c r="Q92" s="104"/>
      <c r="R92" s="104"/>
      <c r="S92" s="104"/>
      <c r="T92" s="104"/>
      <c r="U92" s="104"/>
      <c r="V92" s="104"/>
      <c r="W92" s="105"/>
    </row>
    <row r="93" spans="2:23" x14ac:dyDescent="0.3">
      <c r="B93" s="112"/>
      <c r="C93" s="104"/>
      <c r="D93" s="104"/>
      <c r="E93" s="104"/>
      <c r="F93" s="104"/>
      <c r="G93" s="104"/>
      <c r="H93" s="104"/>
      <c r="I93" s="104"/>
      <c r="J93" s="104"/>
      <c r="K93" s="104"/>
      <c r="L93" s="104"/>
      <c r="M93" s="104"/>
      <c r="N93" s="104"/>
      <c r="O93" s="104"/>
      <c r="P93" s="104"/>
      <c r="Q93" s="104"/>
      <c r="R93" s="104"/>
      <c r="S93" s="104"/>
      <c r="T93" s="104"/>
      <c r="U93" s="104"/>
      <c r="V93" s="104"/>
      <c r="W93" s="105"/>
    </row>
    <row r="94" spans="2:23" x14ac:dyDescent="0.3">
      <c r="B94" s="112"/>
      <c r="C94" s="104"/>
      <c r="D94" s="104"/>
      <c r="E94" s="104"/>
      <c r="F94" s="104"/>
      <c r="G94" s="104"/>
      <c r="H94" s="104"/>
      <c r="I94" s="104"/>
      <c r="J94" s="104"/>
      <c r="K94" s="104"/>
      <c r="L94" s="104"/>
      <c r="M94" s="104"/>
      <c r="N94" s="104"/>
      <c r="O94" s="104"/>
      <c r="P94" s="104"/>
      <c r="Q94" s="104"/>
      <c r="R94" s="104"/>
      <c r="S94" s="104"/>
      <c r="T94" s="104"/>
      <c r="U94" s="104"/>
      <c r="V94" s="104"/>
      <c r="W94" s="105"/>
    </row>
    <row r="95" spans="2:23" x14ac:dyDescent="0.3">
      <c r="B95" s="112"/>
      <c r="C95" s="104"/>
      <c r="D95" s="104"/>
      <c r="E95" s="104"/>
      <c r="F95" s="104"/>
      <c r="G95" s="104"/>
      <c r="H95" s="104"/>
      <c r="I95" s="104"/>
      <c r="J95" s="104"/>
      <c r="K95" s="104"/>
      <c r="L95" s="104"/>
      <c r="M95" s="104"/>
      <c r="N95" s="104"/>
      <c r="O95" s="104"/>
      <c r="P95" s="104"/>
      <c r="Q95" s="104"/>
      <c r="R95" s="104"/>
      <c r="S95" s="104"/>
      <c r="T95" s="104"/>
      <c r="U95" s="104"/>
      <c r="V95" s="104"/>
      <c r="W95" s="105"/>
    </row>
    <row r="96" spans="2:23" x14ac:dyDescent="0.3">
      <c r="B96" s="112"/>
      <c r="C96" s="104"/>
      <c r="D96" s="104"/>
      <c r="E96" s="104"/>
      <c r="F96" s="104"/>
      <c r="G96" s="104"/>
      <c r="H96" s="104"/>
      <c r="I96" s="104"/>
      <c r="J96" s="104"/>
      <c r="K96" s="104"/>
      <c r="L96" s="104"/>
      <c r="M96" s="104"/>
      <c r="N96" s="104"/>
      <c r="O96" s="104"/>
      <c r="P96" s="104"/>
      <c r="Q96" s="104"/>
      <c r="R96" s="104"/>
      <c r="S96" s="104"/>
      <c r="T96" s="104"/>
      <c r="U96" s="104"/>
      <c r="V96" s="104"/>
      <c r="W96" s="105"/>
    </row>
    <row r="97" spans="2:23" x14ac:dyDescent="0.3">
      <c r="B97" s="112"/>
      <c r="C97" s="104"/>
      <c r="D97" s="104"/>
      <c r="E97" s="104"/>
      <c r="F97" s="104"/>
      <c r="G97" s="104"/>
      <c r="H97" s="104"/>
      <c r="I97" s="104"/>
      <c r="J97" s="104"/>
      <c r="K97" s="104"/>
      <c r="L97" s="104"/>
      <c r="M97" s="104"/>
      <c r="N97" s="104"/>
      <c r="O97" s="104"/>
      <c r="P97" s="104"/>
      <c r="Q97" s="104"/>
      <c r="R97" s="104"/>
      <c r="S97" s="104"/>
      <c r="T97" s="104"/>
      <c r="U97" s="104"/>
      <c r="V97" s="104"/>
      <c r="W97" s="105"/>
    </row>
    <row r="98" spans="2:23" x14ac:dyDescent="0.3">
      <c r="B98" s="112"/>
      <c r="C98" s="104"/>
      <c r="D98" s="104"/>
      <c r="E98" s="104"/>
      <c r="F98" s="104"/>
      <c r="G98" s="104"/>
      <c r="H98" s="104"/>
      <c r="I98" s="104"/>
      <c r="J98" s="104"/>
      <c r="K98" s="104"/>
      <c r="L98" s="104"/>
      <c r="M98" s="104"/>
      <c r="N98" s="104"/>
      <c r="O98" s="104"/>
      <c r="P98" s="104"/>
      <c r="Q98" s="104"/>
      <c r="R98" s="104"/>
      <c r="S98" s="104"/>
      <c r="T98" s="104"/>
      <c r="U98" s="104"/>
      <c r="V98" s="104"/>
      <c r="W98" s="105"/>
    </row>
    <row r="99" spans="2:23" x14ac:dyDescent="0.3">
      <c r="B99" s="112"/>
      <c r="C99" s="104"/>
      <c r="D99" s="104"/>
      <c r="E99" s="104"/>
      <c r="F99" s="104"/>
      <c r="G99" s="104"/>
      <c r="H99" s="104"/>
      <c r="I99" s="104"/>
      <c r="J99" s="104"/>
      <c r="K99" s="104"/>
      <c r="L99" s="104"/>
      <c r="M99" s="104"/>
      <c r="N99" s="104"/>
      <c r="O99" s="104"/>
      <c r="P99" s="104"/>
      <c r="Q99" s="104"/>
      <c r="R99" s="104"/>
      <c r="S99" s="104"/>
      <c r="T99" s="104"/>
      <c r="U99" s="104"/>
      <c r="V99" s="104"/>
      <c r="W99" s="105"/>
    </row>
    <row r="100" spans="2:23" x14ac:dyDescent="0.3">
      <c r="B100" s="112"/>
      <c r="C100" s="104"/>
      <c r="D100" s="104"/>
      <c r="E100" s="104"/>
      <c r="F100" s="104"/>
      <c r="G100" s="104"/>
      <c r="H100" s="104"/>
      <c r="I100" s="104"/>
      <c r="J100" s="104"/>
      <c r="K100" s="104"/>
      <c r="L100" s="104"/>
      <c r="M100" s="104"/>
      <c r="N100" s="104"/>
      <c r="O100" s="104"/>
      <c r="P100" s="104"/>
      <c r="Q100" s="104"/>
      <c r="R100" s="104"/>
      <c r="S100" s="104"/>
      <c r="T100" s="104"/>
      <c r="U100" s="104"/>
      <c r="V100" s="104"/>
      <c r="W100" s="105"/>
    </row>
    <row r="101" spans="2:23" ht="15" thickBot="1" x14ac:dyDescent="0.35">
      <c r="B101" s="116"/>
      <c r="C101" s="117"/>
      <c r="D101" s="117"/>
      <c r="E101" s="117"/>
      <c r="F101" s="117"/>
      <c r="G101" s="117"/>
      <c r="H101" s="117"/>
      <c r="I101" s="117"/>
      <c r="J101" s="117"/>
      <c r="K101" s="117"/>
      <c r="L101" s="117"/>
      <c r="M101" s="117"/>
      <c r="N101" s="117"/>
      <c r="O101" s="117"/>
      <c r="P101" s="117"/>
      <c r="Q101" s="117"/>
      <c r="R101" s="117"/>
      <c r="S101" s="117"/>
      <c r="T101" s="117"/>
      <c r="U101" s="117"/>
      <c r="V101" s="117"/>
      <c r="W101" s="118"/>
    </row>
  </sheetData>
  <mergeCells count="29">
    <mergeCell ref="B1:W1"/>
    <mergeCell ref="B2:W4"/>
    <mergeCell ref="B6:C6"/>
    <mergeCell ref="B11:C11"/>
    <mergeCell ref="D6:W6"/>
    <mergeCell ref="D7:W7"/>
    <mergeCell ref="D8:W8"/>
    <mergeCell ref="D9:W9"/>
    <mergeCell ref="D11:W11"/>
    <mergeCell ref="B10:C10"/>
    <mergeCell ref="D10:W10"/>
    <mergeCell ref="B7:C7"/>
    <mergeCell ref="B8:C8"/>
    <mergeCell ref="B9:C9"/>
    <mergeCell ref="B5:W5"/>
    <mergeCell ref="B18:W18"/>
    <mergeCell ref="B21:B26"/>
    <mergeCell ref="B27:B34"/>
    <mergeCell ref="B19:B20"/>
    <mergeCell ref="D12:W12"/>
    <mergeCell ref="D13:W13"/>
    <mergeCell ref="D14:W14"/>
    <mergeCell ref="D16:W16"/>
    <mergeCell ref="D15:W15"/>
    <mergeCell ref="B13:C13"/>
    <mergeCell ref="B14:C14"/>
    <mergeCell ref="B15:C15"/>
    <mergeCell ref="B12:C12"/>
    <mergeCell ref="B16:C16"/>
  </mergeCells>
  <pageMargins left="0.25" right="0.25" top="0.75" bottom="0.75" header="0.3" footer="0.3"/>
  <pageSetup paperSize="9" scale="48"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00"/>
    <pageSetUpPr fitToPage="1"/>
  </sheetPr>
  <dimension ref="A1:Q65"/>
  <sheetViews>
    <sheetView zoomScaleNormal="100" workbookViewId="0">
      <pane xSplit="3" ySplit="2" topLeftCell="D24" activePane="bottomRight" state="frozen"/>
      <selection pane="topRight" activeCell="D1" sqref="D1"/>
      <selection pane="bottomLeft" activeCell="A3" sqref="A3"/>
      <selection pane="bottomRight" activeCell="K61" sqref="K61:K65"/>
    </sheetView>
  </sheetViews>
  <sheetFormatPr defaultRowHeight="14.4" x14ac:dyDescent="0.3"/>
  <cols>
    <col min="1" max="1" width="21.21875" customWidth="1"/>
    <col min="2" max="2" width="10.77734375" customWidth="1"/>
    <col min="3" max="3" width="76.77734375" customWidth="1"/>
    <col min="4" max="4" width="9.21875" customWidth="1"/>
    <col min="5" max="5" width="12.21875" customWidth="1"/>
    <col min="6" max="6" width="17.77734375" customWidth="1"/>
    <col min="7" max="7" width="34.21875" customWidth="1"/>
    <col min="8" max="8" width="26" customWidth="1"/>
    <col min="9" max="9" width="21.5546875" customWidth="1"/>
    <col min="10" max="10" width="26.44140625" customWidth="1"/>
    <col min="11" max="11" width="34" customWidth="1"/>
    <col min="16" max="16" width="10.77734375" customWidth="1"/>
  </cols>
  <sheetData>
    <row r="1" spans="1:17" ht="46.2" customHeight="1" x14ac:dyDescent="0.3">
      <c r="A1" s="367" t="s">
        <v>33</v>
      </c>
      <c r="B1" s="369" t="s">
        <v>34</v>
      </c>
      <c r="C1" s="365" t="s">
        <v>35</v>
      </c>
      <c r="D1" s="363" t="s">
        <v>36</v>
      </c>
      <c r="E1" s="363"/>
      <c r="F1" s="364"/>
      <c r="G1" s="33" t="s">
        <v>37</v>
      </c>
      <c r="H1" s="34" t="s">
        <v>38</v>
      </c>
      <c r="I1" s="369" t="s">
        <v>39</v>
      </c>
      <c r="J1" s="361" t="s">
        <v>40</v>
      </c>
      <c r="K1" s="35" t="s">
        <v>41</v>
      </c>
    </row>
    <row r="2" spans="1:17" ht="52.95" customHeight="1" x14ac:dyDescent="0.3">
      <c r="A2" s="368"/>
      <c r="B2" s="370"/>
      <c r="C2" s="366"/>
      <c r="D2" s="43" t="s">
        <v>42</v>
      </c>
      <c r="E2" s="175" t="s">
        <v>43</v>
      </c>
      <c r="F2" s="9" t="s">
        <v>44</v>
      </c>
      <c r="G2" s="8" t="s">
        <v>45</v>
      </c>
      <c r="H2" s="8" t="s">
        <v>46</v>
      </c>
      <c r="I2" s="370"/>
      <c r="J2" s="362"/>
      <c r="K2" s="38" t="s">
        <v>47</v>
      </c>
    </row>
    <row r="3" spans="1:17" ht="28.95" customHeight="1" x14ac:dyDescent="0.3">
      <c r="A3" s="326" t="s">
        <v>48</v>
      </c>
      <c r="B3" s="131">
        <v>1</v>
      </c>
      <c r="C3" s="144" t="s">
        <v>49</v>
      </c>
      <c r="D3" s="92" t="s">
        <v>283</v>
      </c>
      <c r="E3" s="93"/>
      <c r="F3" s="94"/>
      <c r="G3" s="95" t="s">
        <v>275</v>
      </c>
      <c r="H3" s="341">
        <v>5</v>
      </c>
      <c r="I3" s="344" t="s">
        <v>50</v>
      </c>
      <c r="J3" s="336" t="s">
        <v>51</v>
      </c>
      <c r="K3" s="371">
        <v>5</v>
      </c>
      <c r="Q3" s="1"/>
    </row>
    <row r="4" spans="1:17" ht="41.55" customHeight="1" x14ac:dyDescent="0.3">
      <c r="A4" s="327"/>
      <c r="B4" s="132">
        <v>2</v>
      </c>
      <c r="C4" s="145" t="s">
        <v>52</v>
      </c>
      <c r="D4" s="96" t="s">
        <v>283</v>
      </c>
      <c r="E4" s="91"/>
      <c r="F4" s="91"/>
      <c r="G4" s="67" t="s">
        <v>276</v>
      </c>
      <c r="H4" s="342"/>
      <c r="I4" s="345"/>
      <c r="J4" s="347"/>
      <c r="K4" s="372"/>
      <c r="Q4" s="1"/>
    </row>
    <row r="5" spans="1:17" ht="42" customHeight="1" x14ac:dyDescent="0.3">
      <c r="A5" s="327"/>
      <c r="B5" s="132">
        <v>3</v>
      </c>
      <c r="C5" s="145" t="s">
        <v>53</v>
      </c>
      <c r="D5" s="96" t="s">
        <v>283</v>
      </c>
      <c r="E5" s="91"/>
      <c r="F5" s="91"/>
      <c r="G5" s="67" t="s">
        <v>277</v>
      </c>
      <c r="H5" s="342"/>
      <c r="I5" s="345"/>
      <c r="J5" s="347"/>
      <c r="K5" s="372"/>
      <c r="Q5" s="1"/>
    </row>
    <row r="6" spans="1:17" ht="38.549999999999997" customHeight="1" x14ac:dyDescent="0.3">
      <c r="A6" s="327"/>
      <c r="B6" s="133">
        <v>4</v>
      </c>
      <c r="C6" s="145" t="s">
        <v>54</v>
      </c>
      <c r="D6" s="96" t="s">
        <v>283</v>
      </c>
      <c r="E6" s="91"/>
      <c r="F6" s="91"/>
      <c r="G6" s="67" t="s">
        <v>278</v>
      </c>
      <c r="H6" s="342"/>
      <c r="I6" s="345"/>
      <c r="J6" s="347"/>
      <c r="K6" s="372"/>
      <c r="Q6" s="1"/>
    </row>
    <row r="7" spans="1:17" ht="29.55" customHeight="1" x14ac:dyDescent="0.3">
      <c r="A7" s="327"/>
      <c r="B7" s="134">
        <v>5</v>
      </c>
      <c r="C7" s="146" t="s">
        <v>55</v>
      </c>
      <c r="D7" s="96" t="s">
        <v>283</v>
      </c>
      <c r="E7" s="91"/>
      <c r="F7" s="91"/>
      <c r="G7" s="67" t="s">
        <v>279</v>
      </c>
      <c r="H7" s="342"/>
      <c r="I7" s="345"/>
      <c r="J7" s="347"/>
      <c r="K7" s="372"/>
    </row>
    <row r="8" spans="1:17" ht="27.75" customHeight="1" x14ac:dyDescent="0.3">
      <c r="A8" s="327"/>
      <c r="B8" s="132">
        <v>6</v>
      </c>
      <c r="C8" s="147" t="s">
        <v>56</v>
      </c>
      <c r="D8" s="96" t="s">
        <v>283</v>
      </c>
      <c r="E8" s="91"/>
      <c r="F8" s="91"/>
      <c r="G8" s="67" t="s">
        <v>280</v>
      </c>
      <c r="H8" s="342"/>
      <c r="I8" s="345"/>
      <c r="J8" s="347"/>
      <c r="K8" s="372"/>
    </row>
    <row r="9" spans="1:17" ht="46.95" customHeight="1" x14ac:dyDescent="0.3">
      <c r="A9" s="327"/>
      <c r="B9" s="132">
        <v>7</v>
      </c>
      <c r="C9" s="147" t="s">
        <v>57</v>
      </c>
      <c r="D9" s="96" t="s">
        <v>283</v>
      </c>
      <c r="E9" s="91"/>
      <c r="F9" s="91"/>
      <c r="G9" s="67" t="s">
        <v>281</v>
      </c>
      <c r="H9" s="342"/>
      <c r="I9" s="345"/>
      <c r="J9" s="347"/>
      <c r="K9" s="372"/>
    </row>
    <row r="10" spans="1:17" ht="28.95" customHeight="1" x14ac:dyDescent="0.3">
      <c r="A10" s="340"/>
      <c r="B10" s="135">
        <v>8</v>
      </c>
      <c r="C10" s="148" t="s">
        <v>58</v>
      </c>
      <c r="D10" s="358" t="s">
        <v>282</v>
      </c>
      <c r="E10" s="359"/>
      <c r="F10" s="359"/>
      <c r="G10" s="360"/>
      <c r="H10" s="343"/>
      <c r="I10" s="346"/>
      <c r="J10" s="348"/>
      <c r="K10" s="373"/>
    </row>
    <row r="11" spans="1:17" ht="53.25" customHeight="1" x14ac:dyDescent="0.3">
      <c r="A11" s="42" t="s">
        <v>59</v>
      </c>
      <c r="B11" s="130" t="s">
        <v>34</v>
      </c>
      <c r="C11" s="149" t="s">
        <v>60</v>
      </c>
      <c r="D11" s="44" t="s">
        <v>42</v>
      </c>
      <c r="E11" s="175" t="s">
        <v>43</v>
      </c>
      <c r="F11" s="9" t="s">
        <v>44</v>
      </c>
      <c r="G11" s="8" t="s">
        <v>45</v>
      </c>
      <c r="H11" s="9" t="s">
        <v>46</v>
      </c>
      <c r="I11" s="9" t="s">
        <v>39</v>
      </c>
      <c r="J11" s="10" t="s">
        <v>40</v>
      </c>
      <c r="K11" s="37" t="s">
        <v>47</v>
      </c>
    </row>
    <row r="12" spans="1:17" ht="41.55" customHeight="1" x14ac:dyDescent="0.3">
      <c r="A12" s="355" t="s">
        <v>20</v>
      </c>
      <c r="B12" s="136">
        <v>9</v>
      </c>
      <c r="C12" s="150" t="s">
        <v>61</v>
      </c>
      <c r="D12" s="50"/>
      <c r="E12" s="51"/>
      <c r="F12" s="52" t="s">
        <v>283</v>
      </c>
      <c r="G12" s="49" t="s">
        <v>284</v>
      </c>
      <c r="H12" s="349">
        <v>4</v>
      </c>
      <c r="I12" s="344" t="s">
        <v>62</v>
      </c>
      <c r="J12" s="336" t="s">
        <v>63</v>
      </c>
      <c r="K12" s="374">
        <v>5</v>
      </c>
    </row>
    <row r="13" spans="1:17" ht="28.05" customHeight="1" x14ac:dyDescent="0.3">
      <c r="A13" s="356"/>
      <c r="B13" s="137">
        <v>10</v>
      </c>
      <c r="C13" s="151" t="s">
        <v>64</v>
      </c>
      <c r="D13" s="53" t="s">
        <v>283</v>
      </c>
      <c r="E13" s="54"/>
      <c r="F13" s="55"/>
      <c r="G13" s="67" t="s">
        <v>285</v>
      </c>
      <c r="H13" s="350"/>
      <c r="I13" s="352"/>
      <c r="J13" s="337"/>
      <c r="K13" s="375"/>
    </row>
    <row r="14" spans="1:17" ht="127.95" customHeight="1" x14ac:dyDescent="0.3">
      <c r="A14" s="356"/>
      <c r="B14" s="137">
        <v>11</v>
      </c>
      <c r="C14" s="152" t="s">
        <v>65</v>
      </c>
      <c r="D14" s="53" t="s">
        <v>283</v>
      </c>
      <c r="E14" s="54"/>
      <c r="F14" s="55"/>
      <c r="G14" s="67" t="s">
        <v>286</v>
      </c>
      <c r="H14" s="350"/>
      <c r="I14" s="352"/>
      <c r="J14" s="337"/>
      <c r="K14" s="375"/>
    </row>
    <row r="15" spans="1:17" ht="27" customHeight="1" x14ac:dyDescent="0.3">
      <c r="A15" s="356"/>
      <c r="B15" s="137">
        <v>12</v>
      </c>
      <c r="C15" s="152" t="s">
        <v>66</v>
      </c>
      <c r="D15" s="53" t="s">
        <v>283</v>
      </c>
      <c r="E15" s="54"/>
      <c r="F15" s="55"/>
      <c r="G15" s="67" t="s">
        <v>287</v>
      </c>
      <c r="H15" s="350"/>
      <c r="I15" s="353"/>
      <c r="J15" s="338"/>
      <c r="K15" s="375"/>
    </row>
    <row r="16" spans="1:17" ht="47.55" customHeight="1" x14ac:dyDescent="0.3">
      <c r="A16" s="356"/>
      <c r="B16" s="137">
        <v>13</v>
      </c>
      <c r="C16" s="153" t="s">
        <v>67</v>
      </c>
      <c r="D16" s="56" t="s">
        <v>283</v>
      </c>
      <c r="E16" s="54"/>
      <c r="F16" s="55"/>
      <c r="G16" s="67"/>
      <c r="H16" s="350"/>
      <c r="I16" s="353"/>
      <c r="J16" s="338"/>
      <c r="K16" s="375"/>
    </row>
    <row r="17" spans="1:11" ht="88.95" customHeight="1" x14ac:dyDescent="0.3">
      <c r="A17" s="357"/>
      <c r="B17" s="138">
        <v>14</v>
      </c>
      <c r="C17" s="154" t="s">
        <v>68</v>
      </c>
      <c r="D17" s="57" t="s">
        <v>283</v>
      </c>
      <c r="E17" s="58"/>
      <c r="F17" s="59"/>
      <c r="G17" s="68" t="s">
        <v>288</v>
      </c>
      <c r="H17" s="351"/>
      <c r="I17" s="354"/>
      <c r="J17" s="339"/>
      <c r="K17" s="376"/>
    </row>
    <row r="18" spans="1:11" ht="62.55" customHeight="1" x14ac:dyDescent="0.3">
      <c r="A18" s="328" t="s">
        <v>21</v>
      </c>
      <c r="B18" s="139">
        <v>15</v>
      </c>
      <c r="C18" s="155" t="s">
        <v>69</v>
      </c>
      <c r="D18" s="60" t="s">
        <v>283</v>
      </c>
      <c r="E18" s="61"/>
      <c r="F18" s="62"/>
      <c r="G18" s="69"/>
      <c r="H18" s="323">
        <v>5</v>
      </c>
      <c r="I18" s="295" t="s">
        <v>70</v>
      </c>
      <c r="J18" s="300" t="s">
        <v>71</v>
      </c>
      <c r="K18" s="375">
        <v>5</v>
      </c>
    </row>
    <row r="19" spans="1:11" ht="31.95" customHeight="1" x14ac:dyDescent="0.3">
      <c r="A19" s="289"/>
      <c r="B19" s="137">
        <v>16</v>
      </c>
      <c r="C19" s="145" t="s">
        <v>72</v>
      </c>
      <c r="D19" s="53" t="s">
        <v>283</v>
      </c>
      <c r="E19" s="54"/>
      <c r="F19" s="55"/>
      <c r="G19" s="67"/>
      <c r="H19" s="323"/>
      <c r="I19" s="295"/>
      <c r="J19" s="300"/>
      <c r="K19" s="375"/>
    </row>
    <row r="20" spans="1:11" ht="27.75" customHeight="1" x14ac:dyDescent="0.3">
      <c r="A20" s="289"/>
      <c r="B20" s="137">
        <v>17</v>
      </c>
      <c r="C20" s="145" t="s">
        <v>73</v>
      </c>
      <c r="D20" s="53" t="s">
        <v>283</v>
      </c>
      <c r="E20" s="54"/>
      <c r="F20" s="55"/>
      <c r="G20" s="67" t="s">
        <v>289</v>
      </c>
      <c r="H20" s="323"/>
      <c r="I20" s="295"/>
      <c r="J20" s="300"/>
      <c r="K20" s="375"/>
    </row>
    <row r="21" spans="1:11" ht="43.95" customHeight="1" x14ac:dyDescent="0.3">
      <c r="A21" s="290"/>
      <c r="B21" s="137">
        <v>18</v>
      </c>
      <c r="C21" s="156" t="s">
        <v>74</v>
      </c>
      <c r="D21" s="63" t="s">
        <v>283</v>
      </c>
      <c r="E21" s="64"/>
      <c r="F21" s="65"/>
      <c r="G21" s="70" t="s">
        <v>290</v>
      </c>
      <c r="H21" s="323"/>
      <c r="I21" s="295"/>
      <c r="J21" s="300"/>
      <c r="K21" s="375"/>
    </row>
    <row r="22" spans="1:11" ht="28.95" customHeight="1" x14ac:dyDescent="0.3">
      <c r="A22" s="326" t="s">
        <v>22</v>
      </c>
      <c r="B22" s="136">
        <v>19</v>
      </c>
      <c r="C22" s="157" t="s">
        <v>75</v>
      </c>
      <c r="D22" s="66"/>
      <c r="E22" s="51"/>
      <c r="F22" s="52" t="s">
        <v>283</v>
      </c>
      <c r="G22" s="71" t="s">
        <v>291</v>
      </c>
      <c r="H22" s="324">
        <v>4</v>
      </c>
      <c r="I22" s="294" t="s">
        <v>76</v>
      </c>
      <c r="J22" s="299" t="s">
        <v>77</v>
      </c>
      <c r="K22" s="374">
        <v>4</v>
      </c>
    </row>
    <row r="23" spans="1:11" ht="15" customHeight="1" x14ac:dyDescent="0.3">
      <c r="A23" s="327"/>
      <c r="B23" s="137">
        <v>20</v>
      </c>
      <c r="C23" s="158" t="s">
        <v>78</v>
      </c>
      <c r="D23" s="53" t="s">
        <v>283</v>
      </c>
      <c r="E23" s="54"/>
      <c r="F23" s="55"/>
      <c r="G23" s="72"/>
      <c r="H23" s="323"/>
      <c r="I23" s="295"/>
      <c r="J23" s="300"/>
      <c r="K23" s="375"/>
    </row>
    <row r="24" spans="1:11" ht="27.75" customHeight="1" x14ac:dyDescent="0.3">
      <c r="A24" s="327"/>
      <c r="B24" s="137">
        <v>21</v>
      </c>
      <c r="C24" s="159" t="s">
        <v>79</v>
      </c>
      <c r="D24" s="63"/>
      <c r="E24" s="64"/>
      <c r="F24" s="65" t="s">
        <v>283</v>
      </c>
      <c r="G24" s="73" t="s">
        <v>292</v>
      </c>
      <c r="H24" s="323"/>
      <c r="I24" s="295"/>
      <c r="J24" s="300"/>
      <c r="K24" s="375"/>
    </row>
    <row r="25" spans="1:11" ht="31.95" customHeight="1" x14ac:dyDescent="0.3">
      <c r="A25" s="329" t="s">
        <v>23</v>
      </c>
      <c r="B25" s="140">
        <v>22</v>
      </c>
      <c r="C25" s="160" t="s">
        <v>80</v>
      </c>
      <c r="D25" s="66" t="s">
        <v>283</v>
      </c>
      <c r="E25" s="51"/>
      <c r="F25" s="52"/>
      <c r="G25" s="71"/>
      <c r="H25" s="324">
        <v>5</v>
      </c>
      <c r="I25" s="294" t="s">
        <v>81</v>
      </c>
      <c r="J25" s="299" t="s">
        <v>82</v>
      </c>
      <c r="K25" s="374">
        <v>5</v>
      </c>
    </row>
    <row r="26" spans="1:11" ht="28.95" customHeight="1" x14ac:dyDescent="0.3">
      <c r="A26" s="330"/>
      <c r="B26" s="141">
        <v>23</v>
      </c>
      <c r="C26" s="147" t="s">
        <v>83</v>
      </c>
      <c r="D26" s="53" t="s">
        <v>283</v>
      </c>
      <c r="E26" s="54"/>
      <c r="F26" s="55"/>
      <c r="G26" s="72"/>
      <c r="H26" s="323"/>
      <c r="I26" s="295"/>
      <c r="J26" s="300"/>
      <c r="K26" s="375"/>
    </row>
    <row r="27" spans="1:11" ht="30" customHeight="1" x14ac:dyDescent="0.3">
      <c r="A27" s="330"/>
      <c r="B27" s="141">
        <v>24</v>
      </c>
      <c r="C27" s="147" t="s">
        <v>84</v>
      </c>
      <c r="D27" s="53" t="s">
        <v>283</v>
      </c>
      <c r="E27" s="54"/>
      <c r="F27" s="55"/>
      <c r="G27" s="72"/>
      <c r="H27" s="323"/>
      <c r="I27" s="295"/>
      <c r="J27" s="300"/>
      <c r="K27" s="375"/>
    </row>
    <row r="28" spans="1:11" ht="27" customHeight="1" x14ac:dyDescent="0.3">
      <c r="A28" s="331"/>
      <c r="B28" s="142">
        <v>25</v>
      </c>
      <c r="C28" s="161" t="s">
        <v>85</v>
      </c>
      <c r="D28" s="57" t="s">
        <v>283</v>
      </c>
      <c r="E28" s="58"/>
      <c r="F28" s="59"/>
      <c r="G28" s="74"/>
      <c r="H28" s="325"/>
      <c r="I28" s="302"/>
      <c r="J28" s="301"/>
      <c r="K28" s="376"/>
    </row>
    <row r="29" spans="1:11" ht="49.5" customHeight="1" x14ac:dyDescent="0.3">
      <c r="A29" s="36" t="s">
        <v>86</v>
      </c>
      <c r="B29" s="130" t="s">
        <v>34</v>
      </c>
      <c r="C29" s="162" t="s">
        <v>87</v>
      </c>
      <c r="D29" s="44" t="s">
        <v>42</v>
      </c>
      <c r="E29" s="175" t="s">
        <v>43</v>
      </c>
      <c r="F29" s="9" t="s">
        <v>44</v>
      </c>
      <c r="G29" s="8" t="s">
        <v>45</v>
      </c>
      <c r="H29" s="9" t="s">
        <v>88</v>
      </c>
      <c r="I29" s="9" t="s">
        <v>39</v>
      </c>
      <c r="J29" s="10" t="s">
        <v>40</v>
      </c>
      <c r="K29" s="32" t="s">
        <v>47</v>
      </c>
    </row>
    <row r="30" spans="1:11" ht="39.75" customHeight="1" x14ac:dyDescent="0.3">
      <c r="A30" s="326" t="s">
        <v>27</v>
      </c>
      <c r="B30" s="140">
        <v>26</v>
      </c>
      <c r="C30" s="163" t="s">
        <v>89</v>
      </c>
      <c r="D30" s="66" t="s">
        <v>283</v>
      </c>
      <c r="E30" s="75"/>
      <c r="F30" s="76"/>
      <c r="G30" s="81" t="s">
        <v>293</v>
      </c>
      <c r="H30" s="303">
        <v>4</v>
      </c>
      <c r="I30" s="306" t="s">
        <v>90</v>
      </c>
      <c r="J30" s="334" t="s">
        <v>91</v>
      </c>
      <c r="K30" s="381">
        <v>5</v>
      </c>
    </row>
    <row r="31" spans="1:11" ht="57" customHeight="1" x14ac:dyDescent="0.3">
      <c r="A31" s="327"/>
      <c r="B31" s="141">
        <v>27</v>
      </c>
      <c r="C31" s="152" t="s">
        <v>92</v>
      </c>
      <c r="D31" s="56" t="s">
        <v>283</v>
      </c>
      <c r="E31" s="77"/>
      <c r="F31" s="78"/>
      <c r="G31" s="39" t="s">
        <v>294</v>
      </c>
      <c r="H31" s="304"/>
      <c r="I31" s="307"/>
      <c r="J31" s="335"/>
      <c r="K31" s="382"/>
    </row>
    <row r="32" spans="1:11" ht="42.6" customHeight="1" x14ac:dyDescent="0.3">
      <c r="A32" s="327"/>
      <c r="B32" s="141">
        <v>28</v>
      </c>
      <c r="C32" s="152" t="s">
        <v>93</v>
      </c>
      <c r="D32" s="53"/>
      <c r="E32" s="77"/>
      <c r="F32" s="78" t="s">
        <v>283</v>
      </c>
      <c r="G32" s="39" t="s">
        <v>295</v>
      </c>
      <c r="H32" s="304"/>
      <c r="I32" s="307"/>
      <c r="J32" s="335"/>
      <c r="K32" s="382"/>
    </row>
    <row r="33" spans="1:11" ht="27.6" customHeight="1" x14ac:dyDescent="0.3">
      <c r="A33" s="327"/>
      <c r="B33" s="141">
        <v>29</v>
      </c>
      <c r="C33" s="164" t="s">
        <v>94</v>
      </c>
      <c r="D33" s="53" t="s">
        <v>283</v>
      </c>
      <c r="E33" s="77"/>
      <c r="F33" s="78"/>
      <c r="G33" s="39"/>
      <c r="H33" s="304"/>
      <c r="I33" s="307"/>
      <c r="J33" s="335"/>
      <c r="K33" s="382"/>
    </row>
    <row r="34" spans="1:11" ht="30" customHeight="1" x14ac:dyDescent="0.3">
      <c r="A34" s="327"/>
      <c r="B34" s="143">
        <v>30</v>
      </c>
      <c r="C34" s="165" t="s">
        <v>95</v>
      </c>
      <c r="D34" s="63" t="s">
        <v>283</v>
      </c>
      <c r="E34" s="79"/>
      <c r="F34" s="80"/>
      <c r="G34" s="82"/>
      <c r="H34" s="305"/>
      <c r="I34" s="307"/>
      <c r="J34" s="335"/>
      <c r="K34" s="383"/>
    </row>
    <row r="35" spans="1:11" ht="34.950000000000003" customHeight="1" x14ac:dyDescent="0.3">
      <c r="A35" s="327"/>
      <c r="B35" s="143">
        <v>31</v>
      </c>
      <c r="C35" s="166" t="s">
        <v>96</v>
      </c>
      <c r="D35" s="285" t="s">
        <v>97</v>
      </c>
      <c r="E35" s="286"/>
      <c r="F35" s="286"/>
      <c r="G35" s="296"/>
      <c r="H35" s="305"/>
      <c r="I35" s="307"/>
      <c r="J35" s="335"/>
      <c r="K35" s="383"/>
    </row>
    <row r="36" spans="1:11" ht="39.6" customHeight="1" x14ac:dyDescent="0.3">
      <c r="A36" s="326" t="s">
        <v>28</v>
      </c>
      <c r="B36" s="140">
        <v>32</v>
      </c>
      <c r="C36" s="150" t="s">
        <v>98</v>
      </c>
      <c r="D36" s="50" t="s">
        <v>283</v>
      </c>
      <c r="E36" s="75"/>
      <c r="F36" s="76"/>
      <c r="G36" s="81"/>
      <c r="H36" s="314">
        <v>5</v>
      </c>
      <c r="I36" s="292" t="s">
        <v>99</v>
      </c>
      <c r="J36" s="332" t="s">
        <v>100</v>
      </c>
      <c r="K36" s="384">
        <v>5</v>
      </c>
    </row>
    <row r="37" spans="1:11" ht="42.6" customHeight="1" x14ac:dyDescent="0.3">
      <c r="A37" s="327"/>
      <c r="B37" s="141">
        <v>33</v>
      </c>
      <c r="C37" s="145" t="s">
        <v>101</v>
      </c>
      <c r="D37" s="53" t="s">
        <v>283</v>
      </c>
      <c r="E37" s="77"/>
      <c r="F37" s="78"/>
      <c r="G37" s="39"/>
      <c r="H37" s="315"/>
      <c r="I37" s="293"/>
      <c r="J37" s="333"/>
      <c r="K37" s="385"/>
    </row>
    <row r="38" spans="1:11" ht="31.2" customHeight="1" x14ac:dyDescent="0.3">
      <c r="A38" s="327"/>
      <c r="B38" s="141">
        <v>34</v>
      </c>
      <c r="C38" s="145" t="s">
        <v>102</v>
      </c>
      <c r="D38" s="53" t="s">
        <v>283</v>
      </c>
      <c r="E38" s="77"/>
      <c r="F38" s="78"/>
      <c r="G38" s="39" t="s">
        <v>296</v>
      </c>
      <c r="H38" s="315"/>
      <c r="I38" s="293"/>
      <c r="J38" s="333"/>
      <c r="K38" s="385"/>
    </row>
    <row r="39" spans="1:11" ht="19.2" customHeight="1" x14ac:dyDescent="0.3">
      <c r="A39" s="327"/>
      <c r="B39" s="143">
        <v>35</v>
      </c>
      <c r="C39" s="159" t="s">
        <v>103</v>
      </c>
      <c r="D39" s="63" t="s">
        <v>283</v>
      </c>
      <c r="E39" s="79"/>
      <c r="F39" s="80"/>
      <c r="G39" s="82"/>
      <c r="H39" s="316"/>
      <c r="I39" s="293"/>
      <c r="J39" s="333"/>
      <c r="K39" s="386"/>
    </row>
    <row r="40" spans="1:11" ht="30.6" customHeight="1" x14ac:dyDescent="0.3">
      <c r="A40" s="327"/>
      <c r="B40" s="143">
        <v>36</v>
      </c>
      <c r="C40" s="146" t="s">
        <v>104</v>
      </c>
      <c r="D40" s="285" t="s">
        <v>97</v>
      </c>
      <c r="E40" s="286"/>
      <c r="F40" s="286"/>
      <c r="G40" s="296"/>
      <c r="H40" s="316"/>
      <c r="I40" s="293"/>
      <c r="J40" s="333"/>
      <c r="K40" s="386"/>
    </row>
    <row r="41" spans="1:11" ht="28.95" customHeight="1" x14ac:dyDescent="0.3">
      <c r="A41" s="326" t="s">
        <v>29</v>
      </c>
      <c r="B41" s="140">
        <v>37</v>
      </c>
      <c r="C41" s="167" t="s">
        <v>105</v>
      </c>
      <c r="D41" s="66" t="s">
        <v>283</v>
      </c>
      <c r="E41" s="75"/>
      <c r="F41" s="75"/>
      <c r="G41" s="83" t="s">
        <v>297</v>
      </c>
      <c r="H41" s="311">
        <v>4</v>
      </c>
      <c r="I41" s="292" t="s">
        <v>106</v>
      </c>
      <c r="J41" s="332" t="s">
        <v>107</v>
      </c>
      <c r="K41" s="377">
        <v>4</v>
      </c>
    </row>
    <row r="42" spans="1:11" ht="23.55" customHeight="1" x14ac:dyDescent="0.3">
      <c r="A42" s="327"/>
      <c r="B42" s="141">
        <v>38</v>
      </c>
      <c r="C42" s="151" t="s">
        <v>108</v>
      </c>
      <c r="D42" s="56" t="s">
        <v>283</v>
      </c>
      <c r="E42" s="77"/>
      <c r="F42" s="77"/>
      <c r="G42" s="40" t="s">
        <v>298</v>
      </c>
      <c r="H42" s="312"/>
      <c r="I42" s="293"/>
      <c r="J42" s="333"/>
      <c r="K42" s="378"/>
    </row>
    <row r="43" spans="1:11" ht="30" customHeight="1" x14ac:dyDescent="0.3">
      <c r="A43" s="327"/>
      <c r="B43" s="141">
        <v>39</v>
      </c>
      <c r="C43" s="151" t="s">
        <v>109</v>
      </c>
      <c r="D43" s="56" t="s">
        <v>283</v>
      </c>
      <c r="E43" s="77"/>
      <c r="F43" s="77"/>
      <c r="G43" s="40"/>
      <c r="H43" s="312"/>
      <c r="I43" s="293"/>
      <c r="J43" s="333"/>
      <c r="K43" s="378"/>
    </row>
    <row r="44" spans="1:11" ht="35.549999999999997" customHeight="1" x14ac:dyDescent="0.3">
      <c r="A44" s="327"/>
      <c r="B44" s="141">
        <v>40</v>
      </c>
      <c r="C44" s="145" t="s">
        <v>110</v>
      </c>
      <c r="D44" s="53" t="s">
        <v>283</v>
      </c>
      <c r="E44" s="77"/>
      <c r="F44" s="77"/>
      <c r="G44" s="40"/>
      <c r="H44" s="312"/>
      <c r="I44" s="293"/>
      <c r="J44" s="333"/>
      <c r="K44" s="378"/>
    </row>
    <row r="45" spans="1:11" ht="30.6" customHeight="1" x14ac:dyDescent="0.3">
      <c r="A45" s="327"/>
      <c r="B45" s="143">
        <v>41</v>
      </c>
      <c r="C45" s="159" t="s">
        <v>111</v>
      </c>
      <c r="D45" s="63"/>
      <c r="E45" s="79"/>
      <c r="F45" s="79" t="s">
        <v>283</v>
      </c>
      <c r="G45" s="41"/>
      <c r="H45" s="313"/>
      <c r="I45" s="293"/>
      <c r="J45" s="333"/>
      <c r="K45" s="379"/>
    </row>
    <row r="46" spans="1:11" ht="30.6" customHeight="1" x14ac:dyDescent="0.3">
      <c r="A46" s="327"/>
      <c r="B46" s="143">
        <v>42</v>
      </c>
      <c r="C46" s="166" t="s">
        <v>96</v>
      </c>
      <c r="D46" s="285" t="s">
        <v>299</v>
      </c>
      <c r="E46" s="286"/>
      <c r="F46" s="286"/>
      <c r="G46" s="296"/>
      <c r="H46" s="313"/>
      <c r="I46" s="293"/>
      <c r="J46" s="333"/>
      <c r="K46" s="379"/>
    </row>
    <row r="47" spans="1:11" ht="27" customHeight="1" x14ac:dyDescent="0.3">
      <c r="A47" s="288" t="s">
        <v>30</v>
      </c>
      <c r="B47" s="140">
        <v>43</v>
      </c>
      <c r="C47" s="150" t="s">
        <v>112</v>
      </c>
      <c r="D47" s="50"/>
      <c r="E47" s="31"/>
      <c r="F47" s="85" t="s">
        <v>283</v>
      </c>
      <c r="G47" s="81" t="s">
        <v>300</v>
      </c>
      <c r="H47" s="308">
        <v>4</v>
      </c>
      <c r="I47" s="294" t="s">
        <v>113</v>
      </c>
      <c r="J47" s="299" t="s">
        <v>114</v>
      </c>
      <c r="K47" s="377">
        <v>5</v>
      </c>
    </row>
    <row r="48" spans="1:11" ht="39" customHeight="1" x14ac:dyDescent="0.3">
      <c r="A48" s="289"/>
      <c r="B48" s="141">
        <v>44</v>
      </c>
      <c r="C48" s="145" t="s">
        <v>115</v>
      </c>
      <c r="D48" s="53" t="s">
        <v>283</v>
      </c>
      <c r="E48" s="77"/>
      <c r="F48" s="78"/>
      <c r="G48" s="39" t="s">
        <v>301</v>
      </c>
      <c r="H48" s="309"/>
      <c r="I48" s="295"/>
      <c r="J48" s="300"/>
      <c r="K48" s="378"/>
    </row>
    <row r="49" spans="1:11" ht="31.95" customHeight="1" x14ac:dyDescent="0.3">
      <c r="A49" s="289"/>
      <c r="B49" s="141">
        <v>45</v>
      </c>
      <c r="C49" s="145" t="s">
        <v>116</v>
      </c>
      <c r="D49" s="53" t="s">
        <v>283</v>
      </c>
      <c r="E49" s="77"/>
      <c r="F49" s="78"/>
      <c r="G49" s="39"/>
      <c r="H49" s="309"/>
      <c r="I49" s="295"/>
      <c r="J49" s="300"/>
      <c r="K49" s="378"/>
    </row>
    <row r="50" spans="1:11" ht="46.2" customHeight="1" x14ac:dyDescent="0.3">
      <c r="A50" s="289"/>
      <c r="B50" s="141">
        <v>46</v>
      </c>
      <c r="C50" s="145" t="s">
        <v>117</v>
      </c>
      <c r="D50" s="53" t="s">
        <v>283</v>
      </c>
      <c r="E50" s="77"/>
      <c r="F50" s="78"/>
      <c r="G50" s="39"/>
      <c r="H50" s="309"/>
      <c r="I50" s="295"/>
      <c r="J50" s="300"/>
      <c r="K50" s="378"/>
    </row>
    <row r="51" spans="1:11" ht="28.95" customHeight="1" x14ac:dyDescent="0.3">
      <c r="A51" s="289"/>
      <c r="B51" s="141">
        <v>47</v>
      </c>
      <c r="C51" s="145" t="s">
        <v>118</v>
      </c>
      <c r="D51" s="53" t="s">
        <v>283</v>
      </c>
      <c r="E51" s="77"/>
      <c r="F51" s="78"/>
      <c r="G51" s="39" t="s">
        <v>302</v>
      </c>
      <c r="H51" s="309"/>
      <c r="I51" s="295"/>
      <c r="J51" s="300"/>
      <c r="K51" s="378"/>
    </row>
    <row r="52" spans="1:11" ht="45.6" customHeight="1" x14ac:dyDescent="0.3">
      <c r="A52" s="289"/>
      <c r="B52" s="141">
        <v>48</v>
      </c>
      <c r="C52" s="145" t="s">
        <v>119</v>
      </c>
      <c r="D52" s="53" t="s">
        <v>283</v>
      </c>
      <c r="E52" s="77"/>
      <c r="F52" s="78"/>
      <c r="G52" s="39" t="s">
        <v>303</v>
      </c>
      <c r="H52" s="309"/>
      <c r="I52" s="295"/>
      <c r="J52" s="300"/>
      <c r="K52" s="378"/>
    </row>
    <row r="53" spans="1:11" ht="31.2" customHeight="1" x14ac:dyDescent="0.3">
      <c r="A53" s="290"/>
      <c r="B53" s="143">
        <v>49</v>
      </c>
      <c r="C53" s="159" t="s">
        <v>120</v>
      </c>
      <c r="D53" s="63" t="s">
        <v>283</v>
      </c>
      <c r="E53" s="79"/>
      <c r="F53" s="80"/>
      <c r="G53" s="82"/>
      <c r="H53" s="310"/>
      <c r="I53" s="295"/>
      <c r="J53" s="300"/>
      <c r="K53" s="379"/>
    </row>
    <row r="54" spans="1:11" ht="30" customHeight="1" x14ac:dyDescent="0.3">
      <c r="A54" s="290"/>
      <c r="B54" s="143">
        <v>50</v>
      </c>
      <c r="C54" s="166" t="s">
        <v>121</v>
      </c>
      <c r="D54" s="285" t="s">
        <v>97</v>
      </c>
      <c r="E54" s="286"/>
      <c r="F54" s="286"/>
      <c r="G54" s="296"/>
      <c r="H54" s="310"/>
      <c r="I54" s="295"/>
      <c r="J54" s="300"/>
      <c r="K54" s="379"/>
    </row>
    <row r="55" spans="1:11" ht="30.6" customHeight="1" x14ac:dyDescent="0.3">
      <c r="A55" s="288" t="s">
        <v>31</v>
      </c>
      <c r="B55" s="140">
        <v>51</v>
      </c>
      <c r="C55" s="150" t="s">
        <v>122</v>
      </c>
      <c r="D55" s="66"/>
      <c r="E55" s="75"/>
      <c r="F55" s="75" t="s">
        <v>283</v>
      </c>
      <c r="G55" s="83" t="s">
        <v>304</v>
      </c>
      <c r="H55" s="317">
        <v>2</v>
      </c>
      <c r="I55" s="321" t="s">
        <v>123</v>
      </c>
      <c r="J55" s="297" t="s">
        <v>124</v>
      </c>
      <c r="K55" s="381">
        <v>4</v>
      </c>
    </row>
    <row r="56" spans="1:11" ht="31.95" customHeight="1" x14ac:dyDescent="0.3">
      <c r="A56" s="289"/>
      <c r="B56" s="141">
        <v>52</v>
      </c>
      <c r="C56" s="145" t="s">
        <v>125</v>
      </c>
      <c r="D56" s="53" t="s">
        <v>283</v>
      </c>
      <c r="E56" s="77"/>
      <c r="F56" s="77"/>
      <c r="G56" s="40"/>
      <c r="H56" s="318"/>
      <c r="I56" s="322"/>
      <c r="J56" s="298"/>
      <c r="K56" s="382"/>
    </row>
    <row r="57" spans="1:11" ht="31.95" customHeight="1" x14ac:dyDescent="0.3">
      <c r="A57" s="289"/>
      <c r="B57" s="141">
        <v>53</v>
      </c>
      <c r="C57" s="168" t="s">
        <v>126</v>
      </c>
      <c r="D57" s="53"/>
      <c r="E57" s="77"/>
      <c r="F57" s="77" t="s">
        <v>283</v>
      </c>
      <c r="G57" s="40"/>
      <c r="H57" s="318"/>
      <c r="I57" s="322"/>
      <c r="J57" s="298"/>
      <c r="K57" s="382"/>
    </row>
    <row r="58" spans="1:11" ht="59.55" customHeight="1" x14ac:dyDescent="0.3">
      <c r="A58" s="289"/>
      <c r="B58" s="141">
        <v>54</v>
      </c>
      <c r="C58" s="169" t="s">
        <v>127</v>
      </c>
      <c r="D58" s="53"/>
      <c r="E58" s="77"/>
      <c r="F58" s="77" t="s">
        <v>283</v>
      </c>
      <c r="G58" s="40" t="s">
        <v>305</v>
      </c>
      <c r="H58" s="318"/>
      <c r="I58" s="322"/>
      <c r="J58" s="298"/>
      <c r="K58" s="382"/>
    </row>
    <row r="59" spans="1:11" ht="46.95" customHeight="1" x14ac:dyDescent="0.3">
      <c r="A59" s="290"/>
      <c r="B59" s="143">
        <v>55</v>
      </c>
      <c r="C59" s="170" t="s">
        <v>128</v>
      </c>
      <c r="D59" s="63"/>
      <c r="E59" s="79" t="s">
        <v>283</v>
      </c>
      <c r="F59" s="79"/>
      <c r="G59" s="41" t="s">
        <v>308</v>
      </c>
      <c r="H59" s="319"/>
      <c r="I59" s="322"/>
      <c r="J59" s="298"/>
      <c r="K59" s="383"/>
    </row>
    <row r="60" spans="1:11" ht="32.549999999999997" customHeight="1" x14ac:dyDescent="0.3">
      <c r="A60" s="290"/>
      <c r="B60" s="143">
        <v>56</v>
      </c>
      <c r="C60" s="171" t="s">
        <v>129</v>
      </c>
      <c r="D60" s="285" t="s">
        <v>97</v>
      </c>
      <c r="E60" s="286"/>
      <c r="F60" s="286"/>
      <c r="G60" s="287"/>
      <c r="H60" s="319"/>
      <c r="I60" s="322"/>
      <c r="J60" s="298"/>
      <c r="K60" s="383"/>
    </row>
    <row r="61" spans="1:11" ht="30.6" customHeight="1" x14ac:dyDescent="0.3">
      <c r="A61" s="288" t="s">
        <v>32</v>
      </c>
      <c r="B61" s="140">
        <v>57</v>
      </c>
      <c r="C61" s="160" t="s">
        <v>130</v>
      </c>
      <c r="D61" s="86" t="s">
        <v>283</v>
      </c>
      <c r="E61" s="87"/>
      <c r="F61" s="88"/>
      <c r="G61" s="84" t="s">
        <v>306</v>
      </c>
      <c r="H61" s="308">
        <v>5</v>
      </c>
      <c r="I61" s="294" t="s">
        <v>131</v>
      </c>
      <c r="J61" s="299" t="s">
        <v>132</v>
      </c>
      <c r="K61" s="377">
        <v>5</v>
      </c>
    </row>
    <row r="62" spans="1:11" ht="41.55" customHeight="1" x14ac:dyDescent="0.3">
      <c r="A62" s="289"/>
      <c r="B62" s="141">
        <v>58</v>
      </c>
      <c r="C62" s="145" t="s">
        <v>133</v>
      </c>
      <c r="D62" s="89" t="s">
        <v>283</v>
      </c>
      <c r="E62" s="90"/>
      <c r="F62" s="90"/>
      <c r="G62" s="39" t="s">
        <v>307</v>
      </c>
      <c r="H62" s="309"/>
      <c r="I62" s="295"/>
      <c r="J62" s="300"/>
      <c r="K62" s="378"/>
    </row>
    <row r="63" spans="1:11" ht="31.95" customHeight="1" x14ac:dyDescent="0.3">
      <c r="A63" s="289"/>
      <c r="B63" s="141">
        <v>59</v>
      </c>
      <c r="C63" s="145" t="s">
        <v>134</v>
      </c>
      <c r="D63" s="89"/>
      <c r="E63" s="90" t="s">
        <v>283</v>
      </c>
      <c r="F63" s="90"/>
      <c r="G63" s="39" t="s">
        <v>309</v>
      </c>
      <c r="H63" s="309"/>
      <c r="I63" s="295"/>
      <c r="J63" s="300"/>
      <c r="K63" s="378"/>
    </row>
    <row r="64" spans="1:11" ht="28.2" customHeight="1" x14ac:dyDescent="0.3">
      <c r="A64" s="290"/>
      <c r="B64" s="143">
        <v>60</v>
      </c>
      <c r="C64" s="159" t="s">
        <v>135</v>
      </c>
      <c r="D64" s="229" t="s">
        <v>283</v>
      </c>
      <c r="E64" s="230"/>
      <c r="F64" s="230"/>
      <c r="G64" s="82" t="s">
        <v>310</v>
      </c>
      <c r="H64" s="310"/>
      <c r="I64" s="295"/>
      <c r="J64" s="300"/>
      <c r="K64" s="379"/>
    </row>
    <row r="65" spans="1:11" ht="31.2" customHeight="1" x14ac:dyDescent="0.3">
      <c r="A65" s="291"/>
      <c r="B65" s="142">
        <v>61</v>
      </c>
      <c r="C65" s="172" t="s">
        <v>129</v>
      </c>
      <c r="D65" s="285" t="s">
        <v>97</v>
      </c>
      <c r="E65" s="286"/>
      <c r="F65" s="286"/>
      <c r="G65" s="296"/>
      <c r="H65" s="320"/>
      <c r="I65" s="302"/>
      <c r="J65" s="301"/>
      <c r="K65" s="380"/>
    </row>
  </sheetData>
  <mergeCells count="68">
    <mergeCell ref="K61:K65"/>
    <mergeCell ref="K30:K35"/>
    <mergeCell ref="K36:K40"/>
    <mergeCell ref="K41:K46"/>
    <mergeCell ref="K47:K54"/>
    <mergeCell ref="K55:K60"/>
    <mergeCell ref="K3:K10"/>
    <mergeCell ref="K12:K17"/>
    <mergeCell ref="K18:K21"/>
    <mergeCell ref="K22:K24"/>
    <mergeCell ref="K25:K28"/>
    <mergeCell ref="J1:J2"/>
    <mergeCell ref="D1:F1"/>
    <mergeCell ref="C1:C2"/>
    <mergeCell ref="A1:A2"/>
    <mergeCell ref="B1:B2"/>
    <mergeCell ref="I1:I2"/>
    <mergeCell ref="J12:J17"/>
    <mergeCell ref="A3:A10"/>
    <mergeCell ref="H3:H10"/>
    <mergeCell ref="I3:I10"/>
    <mergeCell ref="J3:J10"/>
    <mergeCell ref="H12:H17"/>
    <mergeCell ref="I12:I17"/>
    <mergeCell ref="A12:A17"/>
    <mergeCell ref="D10:G10"/>
    <mergeCell ref="J18:J21"/>
    <mergeCell ref="J22:J24"/>
    <mergeCell ref="J25:J28"/>
    <mergeCell ref="J41:J46"/>
    <mergeCell ref="J47:J54"/>
    <mergeCell ref="J36:J40"/>
    <mergeCell ref="J30:J35"/>
    <mergeCell ref="I18:I21"/>
    <mergeCell ref="H18:H21"/>
    <mergeCell ref="H25:H28"/>
    <mergeCell ref="A47:A54"/>
    <mergeCell ref="A41:A46"/>
    <mergeCell ref="H22:H24"/>
    <mergeCell ref="A30:A35"/>
    <mergeCell ref="A18:A21"/>
    <mergeCell ref="A22:A24"/>
    <mergeCell ref="A25:A28"/>
    <mergeCell ref="D35:G35"/>
    <mergeCell ref="D40:G40"/>
    <mergeCell ref="D46:G46"/>
    <mergeCell ref="D54:G54"/>
    <mergeCell ref="A36:A40"/>
    <mergeCell ref="J55:J60"/>
    <mergeCell ref="J61:J65"/>
    <mergeCell ref="I22:I24"/>
    <mergeCell ref="I25:I28"/>
    <mergeCell ref="H30:H35"/>
    <mergeCell ref="I30:I35"/>
    <mergeCell ref="H47:H54"/>
    <mergeCell ref="H41:H46"/>
    <mergeCell ref="H36:H40"/>
    <mergeCell ref="I36:I40"/>
    <mergeCell ref="H55:H60"/>
    <mergeCell ref="H61:H65"/>
    <mergeCell ref="I55:I60"/>
    <mergeCell ref="I61:I65"/>
    <mergeCell ref="D60:G60"/>
    <mergeCell ref="A61:A65"/>
    <mergeCell ref="A55:A60"/>
    <mergeCell ref="I41:I46"/>
    <mergeCell ref="I47:I54"/>
    <mergeCell ref="D65:G65"/>
  </mergeCells>
  <pageMargins left="0.25" right="0.25"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C25-4106-46D0-875F-27F4CF0D7A79}">
  <sheetPr>
    <tabColor rgb="FFFF9900"/>
    <pageSetUpPr fitToPage="1"/>
  </sheetPr>
  <dimension ref="A1:K72"/>
  <sheetViews>
    <sheetView tabSelected="1" topLeftCell="A21" zoomScale="98" zoomScaleNormal="100" workbookViewId="0">
      <selection activeCell="B18" sqref="B18"/>
    </sheetView>
  </sheetViews>
  <sheetFormatPr defaultColWidth="8.77734375" defaultRowHeight="15" customHeight="1" x14ac:dyDescent="0.3"/>
  <cols>
    <col min="1" max="1" width="57.5546875" style="11" customWidth="1"/>
    <col min="2" max="2" width="37.21875" style="11" customWidth="1"/>
    <col min="3" max="3" width="40.21875" style="11" customWidth="1"/>
    <col min="4" max="4" width="36.6640625" style="11" customWidth="1"/>
    <col min="5" max="5" width="32" style="11" customWidth="1"/>
    <col min="6" max="6" width="29.77734375" style="11" customWidth="1"/>
    <col min="7" max="9" width="8.77734375" style="11"/>
    <col min="10" max="11" width="8.77734375" style="11" hidden="1" customWidth="1"/>
    <col min="12" max="17" width="8.77734375" style="11" customWidth="1"/>
    <col min="18" max="16384" width="8.77734375" style="11"/>
  </cols>
  <sheetData>
    <row r="1" spans="1:11" s="119" customFormat="1" ht="18" customHeight="1" x14ac:dyDescent="0.3">
      <c r="A1" s="392" t="s">
        <v>136</v>
      </c>
      <c r="B1" s="393"/>
      <c r="C1" s="393"/>
      <c r="D1" s="393"/>
      <c r="E1" s="393"/>
      <c r="F1" s="394"/>
    </row>
    <row r="2" spans="1:11" ht="50.55" customHeight="1" x14ac:dyDescent="0.3">
      <c r="A2" s="389" t="s">
        <v>137</v>
      </c>
      <c r="B2" s="390"/>
      <c r="C2" s="390"/>
      <c r="D2" s="390"/>
      <c r="E2" s="390"/>
      <c r="F2" s="391"/>
    </row>
    <row r="3" spans="1:11" ht="77.55" customHeight="1" x14ac:dyDescent="0.3">
      <c r="A3" s="407" t="s">
        <v>138</v>
      </c>
      <c r="B3" s="390"/>
      <c r="C3" s="390"/>
      <c r="D3" s="390"/>
      <c r="E3" s="390"/>
      <c r="F3" s="391"/>
    </row>
    <row r="4" spans="1:11" ht="32.549999999999997" customHeight="1" x14ac:dyDescent="0.3">
      <c r="A4" s="407" t="s">
        <v>139</v>
      </c>
      <c r="B4" s="390"/>
      <c r="C4" s="390"/>
      <c r="D4" s="390"/>
      <c r="E4" s="390"/>
      <c r="F4" s="391"/>
    </row>
    <row r="5" spans="1:11" ht="49.2" customHeight="1" x14ac:dyDescent="0.3">
      <c r="A5" s="407" t="s">
        <v>140</v>
      </c>
      <c r="B5" s="390"/>
      <c r="C5" s="390"/>
      <c r="D5" s="390"/>
      <c r="E5" s="390"/>
      <c r="F5" s="391"/>
    </row>
    <row r="6" spans="1:11" ht="93" customHeight="1" x14ac:dyDescent="0.3">
      <c r="A6" s="404" t="s">
        <v>141</v>
      </c>
      <c r="B6" s="405"/>
      <c r="C6" s="405"/>
      <c r="D6" s="405"/>
      <c r="E6" s="405"/>
      <c r="F6" s="406"/>
    </row>
    <row r="7" spans="1:11" ht="61.95" customHeight="1" thickBot="1" x14ac:dyDescent="0.35">
      <c r="A7" s="401" t="s">
        <v>142</v>
      </c>
      <c r="B7" s="402"/>
      <c r="C7" s="402"/>
      <c r="D7" s="402"/>
      <c r="E7" s="402"/>
      <c r="F7" s="403"/>
    </row>
    <row r="8" spans="1:11" ht="61.95" customHeight="1" x14ac:dyDescent="0.4">
      <c r="A8" s="398" t="s">
        <v>143</v>
      </c>
      <c r="B8" s="399"/>
      <c r="C8" s="399"/>
      <c r="D8" s="399"/>
      <c r="E8" s="399"/>
      <c r="F8" s="400"/>
    </row>
    <row r="9" spans="1:11" ht="23.55" customHeight="1" x14ac:dyDescent="0.3">
      <c r="A9" s="421" t="s">
        <v>144</v>
      </c>
      <c r="B9" s="422"/>
      <c r="C9" s="422"/>
      <c r="D9" s="422"/>
      <c r="E9" s="422"/>
      <c r="F9" s="423"/>
    </row>
    <row r="10" spans="1:11" ht="30" customHeight="1" x14ac:dyDescent="0.3">
      <c r="A10" s="211" t="s">
        <v>145</v>
      </c>
      <c r="B10" s="395" t="s">
        <v>321</v>
      </c>
      <c r="C10" s="396"/>
      <c r="D10" s="396"/>
      <c r="E10" s="396"/>
      <c r="F10" s="397"/>
    </row>
    <row r="11" spans="1:11" ht="37.950000000000003" customHeight="1" x14ac:dyDescent="0.3">
      <c r="A11" s="212" t="s">
        <v>146</v>
      </c>
      <c r="B11" s="395" t="s">
        <v>320</v>
      </c>
      <c r="C11" s="396"/>
      <c r="D11" s="396"/>
      <c r="E11" s="396"/>
      <c r="F11" s="397"/>
      <c r="J11" s="11" t="s">
        <v>147</v>
      </c>
    </row>
    <row r="12" spans="1:11" ht="30.6" customHeight="1" x14ac:dyDescent="0.3">
      <c r="A12" s="213" t="s">
        <v>148</v>
      </c>
      <c r="B12" s="413" t="s">
        <v>149</v>
      </c>
      <c r="C12" s="413"/>
      <c r="D12" s="414"/>
      <c r="E12" s="415"/>
      <c r="F12" s="416"/>
      <c r="J12" s="11" t="s">
        <v>150</v>
      </c>
      <c r="K12" s="11" t="str">
        <f>Küsimustik!A36</f>
        <v>TÖÖTAJATE VAIMSE TERVISE TOETAMINE</v>
      </c>
    </row>
    <row r="13" spans="1:11" ht="39" customHeight="1" x14ac:dyDescent="0.3">
      <c r="A13" s="206" t="s">
        <v>151</v>
      </c>
      <c r="B13" s="417" t="s">
        <v>341</v>
      </c>
      <c r="C13" s="418"/>
      <c r="D13" s="418"/>
      <c r="E13" s="419"/>
      <c r="F13" s="420"/>
      <c r="J13" s="11" t="s">
        <v>152</v>
      </c>
      <c r="K13" s="11" t="str">
        <f>Küsimustik!A41</f>
        <v>TASAKAALUSTATUD TOITUMISE TOETAMINE</v>
      </c>
    </row>
    <row r="14" spans="1:11" ht="45.75" customHeight="1" x14ac:dyDescent="0.3">
      <c r="A14" s="387" t="s">
        <v>153</v>
      </c>
      <c r="B14" s="219" t="s">
        <v>154</v>
      </c>
      <c r="C14" s="424" t="s">
        <v>316</v>
      </c>
      <c r="D14" s="424"/>
      <c r="E14" s="427" t="s">
        <v>318</v>
      </c>
      <c r="F14" s="428"/>
    </row>
    <row r="15" spans="1:11" ht="65.25" customHeight="1" x14ac:dyDescent="0.3">
      <c r="A15" s="388"/>
      <c r="B15" s="228" t="s">
        <v>155</v>
      </c>
      <c r="C15" s="425" t="s">
        <v>339</v>
      </c>
      <c r="D15" s="426"/>
      <c r="E15" s="427" t="s">
        <v>340</v>
      </c>
      <c r="F15" s="428"/>
      <c r="J15" s="11" t="s">
        <v>156</v>
      </c>
      <c r="K15" s="11" t="str">
        <f>Küsimustik!A47</f>
        <v>LIIKUMISAKTIIVSUSE TOETAMINE, ERGONOOMIA ARENDAMINE</v>
      </c>
    </row>
    <row r="16" spans="1:11" ht="56.25" customHeight="1" x14ac:dyDescent="0.3">
      <c r="A16" s="226" t="s">
        <v>157</v>
      </c>
      <c r="B16" s="222" t="s">
        <v>158</v>
      </c>
      <c r="C16" s="222" t="s">
        <v>159</v>
      </c>
      <c r="D16" s="222" t="s">
        <v>160</v>
      </c>
      <c r="E16" s="222" t="s">
        <v>161</v>
      </c>
      <c r="F16" s="227" t="s">
        <v>162</v>
      </c>
      <c r="G16" s="220"/>
      <c r="J16" s="11" t="s">
        <v>163</v>
      </c>
      <c r="K16" s="11" t="str">
        <f>Küsimustik!A55</f>
        <v>UIMASTITE KASUTAMISE VARAJASE MÄRKAMISE JA LOOBUMISE TOETAMINE (nikotiin, alkohol, narkootikumid jms)</v>
      </c>
    </row>
    <row r="17" spans="1:6" ht="84" customHeight="1" x14ac:dyDescent="0.3">
      <c r="A17" s="565" t="s">
        <v>361</v>
      </c>
      <c r="B17" s="128" t="s">
        <v>322</v>
      </c>
      <c r="C17" s="128" t="s">
        <v>323</v>
      </c>
      <c r="D17" s="128" t="s">
        <v>324</v>
      </c>
      <c r="E17" s="129" t="s">
        <v>325</v>
      </c>
      <c r="F17" s="215" t="s">
        <v>326</v>
      </c>
    </row>
    <row r="18" spans="1:6" ht="140.4" customHeight="1" x14ac:dyDescent="0.3">
      <c r="A18" s="214" t="s">
        <v>311</v>
      </c>
      <c r="B18" s="125" t="s">
        <v>362</v>
      </c>
      <c r="C18" s="125" t="s">
        <v>317</v>
      </c>
      <c r="D18" s="125" t="s">
        <v>317</v>
      </c>
      <c r="E18" s="125" t="s">
        <v>327</v>
      </c>
      <c r="F18" s="215" t="s">
        <v>328</v>
      </c>
    </row>
    <row r="19" spans="1:6" ht="44.55" customHeight="1" x14ac:dyDescent="0.3">
      <c r="A19" s="216" t="s">
        <v>312</v>
      </c>
      <c r="B19" s="126" t="s">
        <v>314</v>
      </c>
      <c r="C19" s="126" t="s">
        <v>314</v>
      </c>
      <c r="D19" s="126" t="s">
        <v>314</v>
      </c>
      <c r="E19" s="126" t="s">
        <v>329</v>
      </c>
      <c r="F19" s="215" t="s">
        <v>328</v>
      </c>
    </row>
    <row r="20" spans="1:6" ht="97.2" customHeight="1" x14ac:dyDescent="0.3">
      <c r="A20" s="216" t="s">
        <v>313</v>
      </c>
      <c r="B20" s="126" t="s">
        <v>345</v>
      </c>
      <c r="C20" s="126" t="s">
        <v>315</v>
      </c>
      <c r="D20" s="126" t="s">
        <v>315</v>
      </c>
      <c r="E20" s="126" t="s">
        <v>327</v>
      </c>
      <c r="F20" s="215" t="s">
        <v>328</v>
      </c>
    </row>
    <row r="21" spans="1:6" ht="159.6" customHeight="1" x14ac:dyDescent="0.3">
      <c r="A21" s="555" t="s">
        <v>342</v>
      </c>
      <c r="B21" s="556" t="s">
        <v>347</v>
      </c>
      <c r="C21" s="556" t="s">
        <v>343</v>
      </c>
      <c r="D21" s="556" t="s">
        <v>343</v>
      </c>
      <c r="E21" s="557" t="s">
        <v>327</v>
      </c>
      <c r="F21" s="551" t="s">
        <v>344</v>
      </c>
    </row>
    <row r="22" spans="1:6" ht="71.25" customHeight="1" thickBot="1" x14ac:dyDescent="0.35">
      <c r="A22" s="552" t="s">
        <v>164</v>
      </c>
      <c r="B22" s="553" t="s">
        <v>165</v>
      </c>
      <c r="C22" s="553" t="s">
        <v>165</v>
      </c>
      <c r="D22" s="553" t="s">
        <v>165</v>
      </c>
      <c r="E22" s="554" t="s">
        <v>327</v>
      </c>
      <c r="F22" s="215" t="s">
        <v>328</v>
      </c>
    </row>
    <row r="23" spans="1:6" ht="18" customHeight="1" thickBot="1" x14ac:dyDescent="0.35">
      <c r="A23" s="217"/>
      <c r="B23" s="218"/>
      <c r="C23" s="218"/>
      <c r="D23" s="218"/>
      <c r="E23" s="173"/>
      <c r="F23" s="174"/>
    </row>
    <row r="24" spans="1:6" ht="45.6" customHeight="1" x14ac:dyDescent="0.3">
      <c r="A24" s="205" t="s">
        <v>166</v>
      </c>
      <c r="B24" s="408" t="s">
        <v>152</v>
      </c>
      <c r="C24" s="409"/>
      <c r="D24" s="410" t="s">
        <v>330</v>
      </c>
      <c r="E24" s="411"/>
      <c r="F24" s="412"/>
    </row>
    <row r="25" spans="1:6" ht="39" customHeight="1" x14ac:dyDescent="0.3">
      <c r="A25" s="206" t="s">
        <v>167</v>
      </c>
      <c r="B25" s="417" t="s">
        <v>360</v>
      </c>
      <c r="C25" s="418"/>
      <c r="D25" s="418"/>
      <c r="E25" s="419"/>
      <c r="F25" s="420"/>
    </row>
    <row r="26" spans="1:6" ht="39" customHeight="1" x14ac:dyDescent="0.3">
      <c r="A26" s="387" t="s">
        <v>319</v>
      </c>
      <c r="B26" s="204" t="s">
        <v>154</v>
      </c>
      <c r="C26" s="429" t="s">
        <v>331</v>
      </c>
      <c r="D26" s="429"/>
      <c r="E26" s="432"/>
      <c r="F26" s="433"/>
    </row>
    <row r="27" spans="1:6" ht="39" customHeight="1" x14ac:dyDescent="0.3">
      <c r="A27" s="388"/>
      <c r="B27" s="225" t="s">
        <v>168</v>
      </c>
      <c r="C27" s="430" t="s">
        <v>338</v>
      </c>
      <c r="D27" s="431"/>
      <c r="E27" s="432"/>
      <c r="F27" s="433"/>
    </row>
    <row r="28" spans="1:6" ht="58.5" customHeight="1" thickBot="1" x14ac:dyDescent="0.35">
      <c r="A28" s="221" t="s">
        <v>169</v>
      </c>
      <c r="B28" s="222" t="s">
        <v>158</v>
      </c>
      <c r="C28" s="222" t="s">
        <v>159</v>
      </c>
      <c r="D28" s="222" t="s">
        <v>160</v>
      </c>
      <c r="E28" s="223" t="s">
        <v>161</v>
      </c>
      <c r="F28" s="224" t="s">
        <v>162</v>
      </c>
    </row>
    <row r="29" spans="1:6" ht="159" customHeight="1" x14ac:dyDescent="0.3">
      <c r="A29" s="231" t="s">
        <v>353</v>
      </c>
      <c r="B29" s="48" t="s">
        <v>348</v>
      </c>
      <c r="C29" s="48" t="s">
        <v>346</v>
      </c>
      <c r="D29" s="48" t="s">
        <v>346</v>
      </c>
      <c r="E29" s="127" t="s">
        <v>329</v>
      </c>
      <c r="F29" s="207" t="s">
        <v>332</v>
      </c>
    </row>
    <row r="30" spans="1:6" ht="68.400000000000006" customHeight="1" x14ac:dyDescent="0.3">
      <c r="A30" s="231" t="s">
        <v>352</v>
      </c>
      <c r="B30" s="48" t="s">
        <v>334</v>
      </c>
      <c r="C30" s="48" t="s">
        <v>335</v>
      </c>
      <c r="D30" s="48" t="s">
        <v>335</v>
      </c>
      <c r="E30" s="127" t="s">
        <v>329</v>
      </c>
      <c r="F30" s="215" t="s">
        <v>328</v>
      </c>
    </row>
    <row r="31" spans="1:6" ht="109.2" customHeight="1" x14ac:dyDescent="0.3">
      <c r="A31" s="231" t="s">
        <v>351</v>
      </c>
      <c r="B31" s="48" t="s">
        <v>349</v>
      </c>
      <c r="C31" s="48" t="s">
        <v>350</v>
      </c>
      <c r="D31" s="48" t="s">
        <v>337</v>
      </c>
      <c r="E31" s="127" t="s">
        <v>329</v>
      </c>
      <c r="F31" s="215" t="s">
        <v>328</v>
      </c>
    </row>
    <row r="32" spans="1:6" ht="83.4" customHeight="1" x14ac:dyDescent="0.3">
      <c r="A32" s="558" t="s">
        <v>354</v>
      </c>
      <c r="B32" s="559" t="s">
        <v>336</v>
      </c>
      <c r="C32" s="559" t="s">
        <v>336</v>
      </c>
      <c r="D32" s="559" t="s">
        <v>336</v>
      </c>
      <c r="E32" s="560" t="s">
        <v>329</v>
      </c>
      <c r="F32" s="561" t="s">
        <v>333</v>
      </c>
    </row>
    <row r="33" spans="1:6" ht="83.4" customHeight="1" x14ac:dyDescent="0.3">
      <c r="A33" s="562" t="s">
        <v>355</v>
      </c>
      <c r="B33" s="563" t="s">
        <v>356</v>
      </c>
      <c r="C33" s="563" t="s">
        <v>357</v>
      </c>
      <c r="D33" s="563" t="s">
        <v>358</v>
      </c>
      <c r="E33" s="564" t="s">
        <v>329</v>
      </c>
      <c r="F33" s="564" t="s">
        <v>359</v>
      </c>
    </row>
    <row r="34" spans="1:6" ht="89.55" customHeight="1" thickBot="1" x14ac:dyDescent="0.35">
      <c r="A34" s="208" t="s">
        <v>164</v>
      </c>
      <c r="B34" s="209" t="s">
        <v>165</v>
      </c>
      <c r="C34" s="209" t="s">
        <v>165</v>
      </c>
      <c r="D34" s="209" t="s">
        <v>165</v>
      </c>
      <c r="E34" s="210" t="s">
        <v>329</v>
      </c>
      <c r="F34" s="215" t="s">
        <v>328</v>
      </c>
    </row>
    <row r="35" spans="1:6" ht="31.5" customHeight="1" x14ac:dyDescent="0.35">
      <c r="B35" s="14"/>
      <c r="C35" s="12"/>
      <c r="D35" s="13"/>
      <c r="E35" s="27"/>
      <c r="F35" s="27"/>
    </row>
    <row r="36" spans="1:6" ht="14.4" x14ac:dyDescent="0.3">
      <c r="A36" s="15"/>
      <c r="B36" s="15"/>
      <c r="C36" s="15"/>
      <c r="D36" s="15"/>
    </row>
    <row r="39" spans="1:6" ht="29.25" customHeight="1" x14ac:dyDescent="0.3"/>
    <row r="40" spans="1:6" ht="14.4" x14ac:dyDescent="0.3"/>
    <row r="41" spans="1:6" ht="14.4" x14ac:dyDescent="0.3"/>
    <row r="42" spans="1:6" ht="14.4" x14ac:dyDescent="0.3"/>
    <row r="43" spans="1:6" ht="30" customHeight="1" x14ac:dyDescent="0.3"/>
    <row r="44" spans="1:6" ht="14.4" x14ac:dyDescent="0.3"/>
    <row r="45" spans="1:6" ht="14.4" x14ac:dyDescent="0.3"/>
    <row r="47" spans="1:6" ht="31.5" customHeight="1" x14ac:dyDescent="0.3"/>
    <row r="54" ht="30.75" customHeight="1" x14ac:dyDescent="0.3"/>
    <row r="55" ht="14.4" x14ac:dyDescent="0.3"/>
    <row r="58" ht="28.5" customHeight="1" x14ac:dyDescent="0.3"/>
    <row r="59" ht="14.4" x14ac:dyDescent="0.3"/>
    <row r="60" ht="14.4" x14ac:dyDescent="0.3"/>
    <row r="62" ht="30.75" customHeight="1" x14ac:dyDescent="0.3"/>
    <row r="66" ht="25.5" customHeight="1" x14ac:dyDescent="0.3"/>
    <row r="67" ht="14.4" x14ac:dyDescent="0.3"/>
    <row r="70" ht="14.4" x14ac:dyDescent="0.3"/>
    <row r="71" ht="14.4" x14ac:dyDescent="0.3"/>
    <row r="72" ht="14.4" x14ac:dyDescent="0.3"/>
  </sheetData>
  <mergeCells count="27">
    <mergeCell ref="C26:D26"/>
    <mergeCell ref="C27:D27"/>
    <mergeCell ref="E26:F26"/>
    <mergeCell ref="E27:F27"/>
    <mergeCell ref="B25:F25"/>
    <mergeCell ref="A9:F9"/>
    <mergeCell ref="A14:A15"/>
    <mergeCell ref="C14:D14"/>
    <mergeCell ref="C15:D15"/>
    <mergeCell ref="E14:F14"/>
    <mergeCell ref="E15:F15"/>
    <mergeCell ref="A26:A27"/>
    <mergeCell ref="A2:F2"/>
    <mergeCell ref="A1:F1"/>
    <mergeCell ref="B11:F11"/>
    <mergeCell ref="B10:F10"/>
    <mergeCell ref="A8:F8"/>
    <mergeCell ref="A7:F7"/>
    <mergeCell ref="A6:F6"/>
    <mergeCell ref="A5:F5"/>
    <mergeCell ref="A4:F4"/>
    <mergeCell ref="A3:F3"/>
    <mergeCell ref="B24:C24"/>
    <mergeCell ref="D24:F24"/>
    <mergeCell ref="B12:C12"/>
    <mergeCell ref="D12:F12"/>
    <mergeCell ref="B13:F13"/>
  </mergeCells>
  <dataValidations count="1">
    <dataValidation type="list" allowBlank="1" showInputMessage="1" showErrorMessage="1" sqref="B12 B24" xr:uid="{15ACA905-F3F9-438D-A2ED-6565F59E90D4}">
      <formula1>$J$12:$J$16</formula1>
    </dataValidation>
  </dataValidations>
  <pageMargins left="0.25" right="0.25" top="0.75" bottom="0.75" header="0.3" footer="0.3"/>
  <pageSetup paperSize="9" scale="6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D2FA5-8A22-4017-BF69-7F9681F72E96}">
  <sheetPr>
    <pageSetUpPr fitToPage="1"/>
  </sheetPr>
  <dimension ref="A1:N51"/>
  <sheetViews>
    <sheetView topLeftCell="A22" zoomScale="110" zoomScaleNormal="110" workbookViewId="0">
      <selection sqref="A1:M1"/>
    </sheetView>
  </sheetViews>
  <sheetFormatPr defaultRowHeight="14.4" x14ac:dyDescent="0.3"/>
  <cols>
    <col min="1" max="1" width="39.21875" customWidth="1"/>
  </cols>
  <sheetData>
    <row r="1" spans="1:14" ht="18" x14ac:dyDescent="0.3">
      <c r="A1" s="437" t="s">
        <v>170</v>
      </c>
      <c r="B1" s="437"/>
      <c r="C1" s="437"/>
      <c r="D1" s="437"/>
      <c r="E1" s="437"/>
      <c r="F1" s="437"/>
      <c r="G1" s="437"/>
      <c r="H1" s="437"/>
      <c r="I1" s="437"/>
      <c r="J1" s="437"/>
      <c r="K1" s="437"/>
      <c r="L1" s="437"/>
      <c r="M1" s="437"/>
    </row>
    <row r="2" spans="1:14" x14ac:dyDescent="0.3">
      <c r="A2" s="1"/>
    </row>
    <row r="3" spans="1:14" ht="30.6" customHeight="1" thickBot="1" x14ac:dyDescent="0.35">
      <c r="A3" s="20" t="s">
        <v>171</v>
      </c>
      <c r="B3" s="438" t="s">
        <v>172</v>
      </c>
      <c r="C3" s="438"/>
      <c r="D3" s="438"/>
      <c r="E3" s="438"/>
      <c r="F3" s="438"/>
      <c r="G3" s="438"/>
      <c r="H3" s="438"/>
      <c r="I3" s="438"/>
      <c r="J3" s="438"/>
      <c r="K3" s="438"/>
      <c r="L3" s="438"/>
      <c r="M3" s="438"/>
      <c r="N3" s="21"/>
    </row>
    <row r="4" spans="1:14" ht="49.5" customHeight="1" x14ac:dyDescent="0.3">
      <c r="A4" s="22" t="s">
        <v>173</v>
      </c>
      <c r="B4" s="435" t="s">
        <v>174</v>
      </c>
      <c r="C4" s="435"/>
      <c r="D4" s="435"/>
      <c r="E4" s="435"/>
      <c r="F4" s="435"/>
      <c r="G4" s="435"/>
      <c r="H4" s="435"/>
      <c r="I4" s="435"/>
      <c r="J4" s="435"/>
      <c r="K4" s="435"/>
      <c r="L4" s="435"/>
      <c r="M4" s="435"/>
    </row>
    <row r="5" spans="1:14" ht="42" customHeight="1" thickBot="1" x14ac:dyDescent="0.35">
      <c r="A5" s="23"/>
      <c r="B5" s="436" t="s">
        <v>175</v>
      </c>
      <c r="C5" s="436"/>
      <c r="D5" s="436"/>
      <c r="E5" s="436"/>
      <c r="F5" s="436"/>
      <c r="G5" s="436"/>
      <c r="H5" s="436"/>
      <c r="I5" s="436"/>
      <c r="J5" s="436"/>
      <c r="K5" s="436"/>
      <c r="L5" s="436"/>
      <c r="M5" s="436"/>
    </row>
    <row r="6" spans="1:14" ht="77.25" customHeight="1" x14ac:dyDescent="0.3">
      <c r="A6" s="22" t="s">
        <v>176</v>
      </c>
      <c r="B6" s="435" t="s">
        <v>177</v>
      </c>
      <c r="C6" s="435"/>
      <c r="D6" s="435"/>
      <c r="E6" s="435"/>
      <c r="F6" s="435"/>
      <c r="G6" s="435"/>
      <c r="H6" s="435"/>
      <c r="I6" s="435"/>
      <c r="J6" s="435"/>
      <c r="K6" s="435"/>
      <c r="L6" s="435"/>
      <c r="M6" s="435"/>
    </row>
    <row r="7" spans="1:14" ht="49.5" customHeight="1" thickBot="1" x14ac:dyDescent="0.35">
      <c r="A7" s="24"/>
      <c r="B7" s="438" t="s">
        <v>178</v>
      </c>
      <c r="C7" s="438"/>
      <c r="D7" s="438"/>
      <c r="E7" s="438"/>
      <c r="F7" s="438"/>
      <c r="G7" s="438"/>
      <c r="H7" s="438"/>
      <c r="I7" s="438"/>
      <c r="J7" s="438"/>
      <c r="K7" s="438"/>
      <c r="L7" s="438"/>
      <c r="M7" s="438"/>
    </row>
    <row r="9" spans="1:14" x14ac:dyDescent="0.3">
      <c r="A9" s="6"/>
    </row>
    <row r="10" spans="1:14" x14ac:dyDescent="0.3">
      <c r="A10" s="6"/>
    </row>
    <row r="11" spans="1:14" x14ac:dyDescent="0.3">
      <c r="A11" s="6"/>
    </row>
    <row r="38" spans="1:13" x14ac:dyDescent="0.3">
      <c r="A38" s="1"/>
    </row>
    <row r="39" spans="1:13" x14ac:dyDescent="0.3">
      <c r="A39" s="3"/>
    </row>
    <row r="40" spans="1:13" ht="35.549999999999997" customHeight="1" x14ac:dyDescent="0.3">
      <c r="A40" s="1" t="s">
        <v>179</v>
      </c>
    </row>
    <row r="41" spans="1:13" x14ac:dyDescent="0.3">
      <c r="A41" s="4" t="s">
        <v>180</v>
      </c>
      <c r="B41" s="434" t="s">
        <v>181</v>
      </c>
      <c r="C41" s="434"/>
      <c r="D41" s="434"/>
      <c r="E41" s="434"/>
      <c r="F41" s="434"/>
      <c r="G41" s="434"/>
      <c r="H41" s="434"/>
      <c r="I41" s="434"/>
      <c r="J41" s="434"/>
      <c r="K41" s="434"/>
      <c r="L41" s="434"/>
      <c r="M41" s="25" t="s">
        <v>182</v>
      </c>
    </row>
    <row r="42" spans="1:13" x14ac:dyDescent="0.3">
      <c r="A42" s="1" t="s">
        <v>183</v>
      </c>
      <c r="B42" s="3" t="s">
        <v>184</v>
      </c>
      <c r="C42" s="2"/>
      <c r="D42" s="2"/>
      <c r="E42" s="2"/>
      <c r="F42" s="2"/>
      <c r="G42" s="2"/>
      <c r="H42" s="2"/>
      <c r="I42" s="2"/>
      <c r="J42" s="2"/>
      <c r="K42" s="2"/>
      <c r="L42" s="2"/>
      <c r="M42" s="25" t="s">
        <v>185</v>
      </c>
    </row>
    <row r="43" spans="1:13" x14ac:dyDescent="0.3">
      <c r="A43" s="1" t="s">
        <v>186</v>
      </c>
      <c r="B43" s="3" t="s">
        <v>187</v>
      </c>
      <c r="C43" s="2"/>
      <c r="D43" s="2"/>
      <c r="E43" s="2"/>
      <c r="F43" s="2"/>
      <c r="G43" s="2"/>
      <c r="H43" s="2"/>
      <c r="I43" s="2"/>
      <c r="J43" s="2"/>
      <c r="K43" s="2"/>
      <c r="L43" s="2"/>
      <c r="M43" s="25" t="s">
        <v>188</v>
      </c>
    </row>
    <row r="44" spans="1:13" x14ac:dyDescent="0.3">
      <c r="A44" s="1" t="s">
        <v>189</v>
      </c>
      <c r="B44" s="3" t="s">
        <v>190</v>
      </c>
      <c r="M44" s="7"/>
    </row>
    <row r="46" spans="1:13" x14ac:dyDescent="0.3">
      <c r="A46" s="1" t="s">
        <v>191</v>
      </c>
    </row>
    <row r="47" spans="1:13" x14ac:dyDescent="0.3">
      <c r="A47" t="s">
        <v>192</v>
      </c>
      <c r="B47" s="5" t="s">
        <v>193</v>
      </c>
    </row>
    <row r="48" spans="1:13" ht="28.8" x14ac:dyDescent="0.3">
      <c r="A48" s="19" t="s">
        <v>194</v>
      </c>
      <c r="B48" s="26" t="s">
        <v>195</v>
      </c>
    </row>
    <row r="49" spans="1:3" ht="28.8" x14ac:dyDescent="0.3">
      <c r="A49" s="19" t="s">
        <v>196</v>
      </c>
      <c r="B49" s="26" t="s">
        <v>197</v>
      </c>
    </row>
    <row r="50" spans="1:3" x14ac:dyDescent="0.3">
      <c r="A50" s="3"/>
      <c r="C50" s="5"/>
    </row>
    <row r="51" spans="1:3" x14ac:dyDescent="0.3">
      <c r="A51" t="s">
        <v>198</v>
      </c>
    </row>
  </sheetData>
  <mergeCells count="7">
    <mergeCell ref="B41:L41"/>
    <mergeCell ref="B4:M4"/>
    <mergeCell ref="B5:M5"/>
    <mergeCell ref="A1:M1"/>
    <mergeCell ref="B3:M3"/>
    <mergeCell ref="B6:M6"/>
    <mergeCell ref="B7:M7"/>
  </mergeCells>
  <hyperlinks>
    <hyperlink ref="B48" r:id="rId1" location="health-and-wellbeing" display="https://www.nice.org.uk/guidance/ng13/chapter/recommendations - health-and-wellbeing" xr:uid="{E5281104-4E98-49C0-B419-3D1E8FE6274F}"/>
    <hyperlink ref="B49" r:id="rId2" xr:uid="{2AEEC95A-D3A2-4DD9-8C88-9F714C11271B}"/>
    <hyperlink ref="M42" r:id="rId3" display="https://www.terviseinfo.ee/et/tervise-edendamine/uldpohimotted" xr:uid="{4ADF0C39-851E-4620-9F48-C8AE148AE46B}"/>
    <hyperlink ref="M41" r:id="rId4" display="https://tervisesonastik.tai.ee/" xr:uid="{08F8DED4-0D22-40C4-8C37-D07B26C97635}"/>
    <hyperlink ref="M43" r:id="rId5" xr:uid="{DFAD8F6E-93AC-4575-B6E1-4097AD7049F0}"/>
    <hyperlink ref="B47" r:id="rId6" xr:uid="{0DA2954B-6AFF-4A41-A685-2884B96A4332}"/>
  </hyperlinks>
  <pageMargins left="0.25" right="0.25" top="0.75" bottom="0.75" header="0.3" footer="0.3"/>
  <pageSetup paperSize="9" scale="74" fitToHeight="0" orientation="landscape" r:id="rId7"/>
  <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33334-BF0B-4D46-9A3F-6AFF97CE2208}">
  <sheetPr>
    <tabColor rgb="FF00B0F0"/>
    <pageSetUpPr fitToPage="1"/>
  </sheetPr>
  <dimension ref="B1:W44"/>
  <sheetViews>
    <sheetView topLeftCell="A21" workbookViewId="0">
      <selection activeCell="B2" sqref="B2:B3"/>
    </sheetView>
  </sheetViews>
  <sheetFormatPr defaultRowHeight="14.4" x14ac:dyDescent="0.3"/>
  <cols>
    <col min="1" max="1" width="1.5546875" customWidth="1"/>
    <col min="2" max="2" width="23.77734375" customWidth="1"/>
    <col min="3" max="3" width="24" customWidth="1"/>
    <col min="4" max="4" width="84.77734375" customWidth="1"/>
    <col min="5" max="5" width="25.77734375" style="18" customWidth="1"/>
    <col min="6" max="6" width="9.77734375" customWidth="1"/>
    <col min="7" max="7" width="10.21875" customWidth="1"/>
    <col min="8" max="8" width="25.77734375" customWidth="1"/>
    <col min="9" max="9" width="25.77734375" style="18" customWidth="1"/>
    <col min="10" max="10" width="9.77734375" customWidth="1"/>
    <col min="11" max="11" width="10.21875" customWidth="1"/>
    <col min="12" max="12" width="25.77734375" customWidth="1"/>
    <col min="13" max="13" width="25.77734375" style="18" customWidth="1"/>
    <col min="14" max="14" width="9.77734375" customWidth="1"/>
    <col min="15" max="15" width="10.21875" customWidth="1"/>
    <col min="16" max="16" width="25.77734375" customWidth="1"/>
    <col min="17" max="17" width="13.77734375" customWidth="1"/>
    <col min="18" max="18" width="31" customWidth="1"/>
    <col min="21" max="21" width="27.21875" customWidth="1"/>
    <col min="23" max="23" width="79.77734375" customWidth="1"/>
  </cols>
  <sheetData>
    <row r="1" spans="2:23" ht="21" customHeight="1" x14ac:dyDescent="0.3">
      <c r="B1" s="521" t="s">
        <v>199</v>
      </c>
      <c r="C1" s="522"/>
      <c r="D1" s="522"/>
      <c r="E1" s="523"/>
      <c r="F1" s="523"/>
      <c r="G1" s="523"/>
      <c r="H1" s="523"/>
      <c r="I1" s="522"/>
      <c r="J1" s="522"/>
      <c r="K1" s="522"/>
      <c r="L1" s="522"/>
      <c r="M1" s="523"/>
      <c r="N1" s="523"/>
      <c r="O1" s="523"/>
      <c r="P1" s="523"/>
      <c r="Q1" s="523"/>
      <c r="R1" s="524"/>
    </row>
    <row r="2" spans="2:23" ht="15" customHeight="1" x14ac:dyDescent="0.3">
      <c r="B2" s="525" t="s">
        <v>200</v>
      </c>
      <c r="C2" s="527" t="s">
        <v>201</v>
      </c>
      <c r="D2" s="527"/>
      <c r="E2" s="528" t="s">
        <v>202</v>
      </c>
      <c r="F2" s="529"/>
      <c r="G2" s="529"/>
      <c r="H2" s="530"/>
      <c r="I2" s="531" t="s">
        <v>203</v>
      </c>
      <c r="J2" s="532"/>
      <c r="K2" s="532"/>
      <c r="L2" s="533"/>
      <c r="M2" s="534" t="s">
        <v>204</v>
      </c>
      <c r="N2" s="535"/>
      <c r="O2" s="535"/>
      <c r="P2" s="536"/>
      <c r="Q2" s="537" t="s">
        <v>24</v>
      </c>
      <c r="R2" s="539" t="s">
        <v>205</v>
      </c>
    </row>
    <row r="3" spans="2:23" ht="41.4" x14ac:dyDescent="0.3">
      <c r="B3" s="526"/>
      <c r="C3" s="527"/>
      <c r="D3" s="527"/>
      <c r="E3" s="189" t="s">
        <v>206</v>
      </c>
      <c r="F3" s="190" t="s">
        <v>207</v>
      </c>
      <c r="G3" s="191" t="s">
        <v>208</v>
      </c>
      <c r="H3" s="194" t="s">
        <v>209</v>
      </c>
      <c r="I3" s="197" t="s">
        <v>206</v>
      </c>
      <c r="J3" s="192" t="s">
        <v>207</v>
      </c>
      <c r="K3" s="193" t="s">
        <v>208</v>
      </c>
      <c r="L3" s="201" t="s">
        <v>209</v>
      </c>
      <c r="M3" s="198" t="s">
        <v>206</v>
      </c>
      <c r="N3" s="199" t="s">
        <v>207</v>
      </c>
      <c r="O3" s="200" t="s">
        <v>208</v>
      </c>
      <c r="P3" s="203" t="s">
        <v>209</v>
      </c>
      <c r="Q3" s="538"/>
      <c r="R3" s="540"/>
    </row>
    <row r="4" spans="2:23" ht="27.75" customHeight="1" x14ac:dyDescent="0.3">
      <c r="B4" s="478" t="s">
        <v>210</v>
      </c>
      <c r="C4" s="541" t="s">
        <v>211</v>
      </c>
      <c r="D4" s="188" t="s">
        <v>212</v>
      </c>
      <c r="E4" s="542"/>
      <c r="F4" s="543" t="str">
        <f>LEFT(E4)</f>
        <v/>
      </c>
      <c r="G4" s="463" t="e">
        <f>(F4+F7)/2</f>
        <v>#VALUE!</v>
      </c>
      <c r="H4" s="510" t="s">
        <v>213</v>
      </c>
      <c r="I4" s="545"/>
      <c r="J4" s="543" t="str">
        <f>LEFT(I4)</f>
        <v/>
      </c>
      <c r="K4" s="463" t="e">
        <f>(J4+J7)/2</f>
        <v>#VALUE!</v>
      </c>
      <c r="L4" s="498" t="s">
        <v>214</v>
      </c>
      <c r="M4" s="473"/>
      <c r="N4" s="516" t="str">
        <f>LEFT(M4)</f>
        <v/>
      </c>
      <c r="O4" s="454" t="e">
        <f>(N4+N7)/2</f>
        <v>#VALUE!</v>
      </c>
      <c r="P4" s="499" t="s">
        <v>215</v>
      </c>
      <c r="Q4" s="448" t="e">
        <f xml:space="preserve"> AVERAGE(O4,K4,G4)</f>
        <v>#VALUE!</v>
      </c>
      <c r="R4" s="495" t="str">
        <f xml:space="preserve"> CONCATENATE( H4, L4, P4)</f>
        <v xml:space="preserve">1) 2) 3) </v>
      </c>
    </row>
    <row r="5" spans="2:23" ht="21.75" customHeight="1" x14ac:dyDescent="0.3">
      <c r="B5" s="479"/>
      <c r="C5" s="520"/>
      <c r="D5" s="123" t="s">
        <v>216</v>
      </c>
      <c r="E5" s="473"/>
      <c r="F5" s="517"/>
      <c r="G5" s="454"/>
      <c r="H5" s="511"/>
      <c r="I5" s="546"/>
      <c r="J5" s="517"/>
      <c r="K5" s="454"/>
      <c r="L5" s="499"/>
      <c r="M5" s="473"/>
      <c r="N5" s="517"/>
      <c r="O5" s="454"/>
      <c r="P5" s="499"/>
      <c r="Q5" s="448"/>
      <c r="R5" s="495"/>
    </row>
    <row r="6" spans="2:23" ht="27.75" customHeight="1" x14ac:dyDescent="0.3">
      <c r="B6" s="479"/>
      <c r="C6" s="520"/>
      <c r="D6" s="176" t="s">
        <v>217</v>
      </c>
      <c r="E6" s="474"/>
      <c r="F6" s="517"/>
      <c r="G6" s="454"/>
      <c r="H6" s="511"/>
      <c r="I6" s="547"/>
      <c r="J6" s="517"/>
      <c r="K6" s="454"/>
      <c r="L6" s="499"/>
      <c r="M6" s="474"/>
      <c r="N6" s="517"/>
      <c r="O6" s="454"/>
      <c r="P6" s="499"/>
      <c r="Q6" s="448"/>
      <c r="R6" s="495"/>
    </row>
    <row r="7" spans="2:23" ht="27" customHeight="1" x14ac:dyDescent="0.3">
      <c r="B7" s="479"/>
      <c r="C7" s="520" t="s">
        <v>218</v>
      </c>
      <c r="D7" s="123" t="s">
        <v>219</v>
      </c>
      <c r="E7" s="501"/>
      <c r="F7" s="461" t="str">
        <f>LEFT(E7)</f>
        <v/>
      </c>
      <c r="G7" s="454"/>
      <c r="H7" s="511"/>
      <c r="I7" s="513"/>
      <c r="J7" s="461" t="str">
        <f>LEFT(I7)</f>
        <v/>
      </c>
      <c r="K7" s="454"/>
      <c r="L7" s="499"/>
      <c r="M7" s="501"/>
      <c r="N7" s="461" t="str">
        <f>LEFT(M7)</f>
        <v/>
      </c>
      <c r="O7" s="454"/>
      <c r="P7" s="499"/>
      <c r="Q7" s="448"/>
      <c r="R7" s="495"/>
    </row>
    <row r="8" spans="2:23" ht="21.75" customHeight="1" x14ac:dyDescent="0.3">
      <c r="B8" s="479"/>
      <c r="C8" s="520"/>
      <c r="D8" s="123" t="s">
        <v>220</v>
      </c>
      <c r="E8" s="501"/>
      <c r="F8" s="461"/>
      <c r="G8" s="454"/>
      <c r="H8" s="511"/>
      <c r="I8" s="513"/>
      <c r="J8" s="461"/>
      <c r="K8" s="454"/>
      <c r="L8" s="499"/>
      <c r="M8" s="501"/>
      <c r="N8" s="461"/>
      <c r="O8" s="454"/>
      <c r="P8" s="499"/>
      <c r="Q8" s="448"/>
      <c r="R8" s="495"/>
      <c r="S8" s="46"/>
    </row>
    <row r="9" spans="2:23" ht="35.25" customHeight="1" x14ac:dyDescent="0.3">
      <c r="B9" s="480"/>
      <c r="C9" s="549"/>
      <c r="D9" s="124" t="s">
        <v>221</v>
      </c>
      <c r="E9" s="518"/>
      <c r="F9" s="519"/>
      <c r="G9" s="465"/>
      <c r="H9" s="544"/>
      <c r="I9" s="550"/>
      <c r="J9" s="519"/>
      <c r="K9" s="465"/>
      <c r="L9" s="515"/>
      <c r="M9" s="518"/>
      <c r="N9" s="519"/>
      <c r="O9" s="465"/>
      <c r="P9" s="515"/>
      <c r="Q9" s="449"/>
      <c r="R9" s="548"/>
    </row>
    <row r="10" spans="2:23" ht="24.75" customHeight="1" x14ac:dyDescent="0.3">
      <c r="B10" s="479" t="s">
        <v>222</v>
      </c>
      <c r="C10" s="483" t="s">
        <v>223</v>
      </c>
      <c r="D10" s="177" t="s">
        <v>224</v>
      </c>
      <c r="E10" s="514"/>
      <c r="F10" s="504" t="str">
        <f>LEFT(E10)</f>
        <v/>
      </c>
      <c r="G10" s="454" t="e">
        <f>(F10+F13+F16)/3</f>
        <v>#VALUE!</v>
      </c>
      <c r="H10" s="511" t="s">
        <v>213</v>
      </c>
      <c r="I10" s="468"/>
      <c r="J10" s="504" t="str">
        <f>LEFT(I10)</f>
        <v/>
      </c>
      <c r="K10" s="454" t="e">
        <f>(J10+J13+J16)/3</f>
        <v>#VALUE!</v>
      </c>
      <c r="L10" s="499" t="s">
        <v>214</v>
      </c>
      <c r="M10" s="514"/>
      <c r="N10" s="504" t="str">
        <f>LEFT(M10)</f>
        <v/>
      </c>
      <c r="O10" s="454" t="e">
        <f>(N10+N13+N16)/3</f>
        <v>#VALUE!</v>
      </c>
      <c r="P10" s="499" t="s">
        <v>215</v>
      </c>
      <c r="Q10" s="448" t="e">
        <f xml:space="preserve"> AVERAGE(O10,K10,G10)</f>
        <v>#VALUE!</v>
      </c>
      <c r="R10" s="495" t="str">
        <f xml:space="preserve"> CONCATENATE( H10, L10, P10)</f>
        <v xml:space="preserve">1) 2) 3) </v>
      </c>
    </row>
    <row r="11" spans="2:23" ht="21.75" customHeight="1" x14ac:dyDescent="0.3">
      <c r="B11" s="479"/>
      <c r="C11" s="520"/>
      <c r="D11" s="123" t="s">
        <v>225</v>
      </c>
      <c r="E11" s="501"/>
      <c r="F11" s="461"/>
      <c r="G11" s="454"/>
      <c r="H11" s="511"/>
      <c r="I11" s="513"/>
      <c r="J11" s="461"/>
      <c r="K11" s="454"/>
      <c r="L11" s="499"/>
      <c r="M11" s="501"/>
      <c r="N11" s="461"/>
      <c r="O11" s="454"/>
      <c r="P11" s="499"/>
      <c r="Q11" s="448"/>
      <c r="R11" s="495"/>
    </row>
    <row r="12" spans="2:23" ht="32.25" customHeight="1" x14ac:dyDescent="0.3">
      <c r="B12" s="479"/>
      <c r="C12" s="520"/>
      <c r="D12" s="123" t="s">
        <v>226</v>
      </c>
      <c r="E12" s="501"/>
      <c r="F12" s="461"/>
      <c r="G12" s="454"/>
      <c r="H12" s="511"/>
      <c r="I12" s="513"/>
      <c r="J12" s="461"/>
      <c r="K12" s="454"/>
      <c r="L12" s="499"/>
      <c r="M12" s="501"/>
      <c r="N12" s="461"/>
      <c r="O12" s="454"/>
      <c r="P12" s="499"/>
      <c r="Q12" s="448"/>
      <c r="R12" s="495"/>
      <c r="U12" s="16"/>
      <c r="V12" s="16"/>
    </row>
    <row r="13" spans="2:23" ht="21.75" customHeight="1" x14ac:dyDescent="0.3">
      <c r="B13" s="479"/>
      <c r="C13" s="496" t="s">
        <v>227</v>
      </c>
      <c r="D13" s="122" t="s">
        <v>228</v>
      </c>
      <c r="E13" s="497"/>
      <c r="F13" s="461" t="str">
        <f>LEFT(E13)</f>
        <v/>
      </c>
      <c r="G13" s="454"/>
      <c r="H13" s="511"/>
      <c r="I13" s="467"/>
      <c r="J13" s="461" t="str">
        <f>LEFT(I13)</f>
        <v/>
      </c>
      <c r="K13" s="454"/>
      <c r="L13" s="499"/>
      <c r="M13" s="497"/>
      <c r="N13" s="461" t="str">
        <f>LEFT(M13)</f>
        <v/>
      </c>
      <c r="O13" s="454"/>
      <c r="P13" s="499"/>
      <c r="Q13" s="448"/>
      <c r="R13" s="495"/>
      <c r="U13" s="16"/>
      <c r="V13" s="16"/>
    </row>
    <row r="14" spans="2:23" ht="21.75" customHeight="1" x14ac:dyDescent="0.3">
      <c r="B14" s="479"/>
      <c r="C14" s="482"/>
      <c r="D14" s="122" t="s">
        <v>229</v>
      </c>
      <c r="E14" s="441"/>
      <c r="F14" s="461"/>
      <c r="G14" s="454"/>
      <c r="H14" s="511"/>
      <c r="I14" s="445"/>
      <c r="J14" s="461"/>
      <c r="K14" s="454"/>
      <c r="L14" s="499"/>
      <c r="M14" s="441"/>
      <c r="N14" s="461"/>
      <c r="O14" s="454"/>
      <c r="P14" s="499"/>
      <c r="Q14" s="448"/>
      <c r="R14" s="495"/>
      <c r="V14" s="16"/>
    </row>
    <row r="15" spans="2:23" ht="25.5" customHeight="1" x14ac:dyDescent="0.3">
      <c r="B15" s="479"/>
      <c r="C15" s="483"/>
      <c r="D15" s="123" t="s">
        <v>230</v>
      </c>
      <c r="E15" s="441"/>
      <c r="F15" s="461"/>
      <c r="G15" s="454"/>
      <c r="H15" s="511"/>
      <c r="I15" s="445"/>
      <c r="J15" s="461"/>
      <c r="K15" s="454"/>
      <c r="L15" s="499"/>
      <c r="M15" s="441"/>
      <c r="N15" s="461"/>
      <c r="O15" s="454"/>
      <c r="P15" s="499"/>
      <c r="Q15" s="448"/>
      <c r="R15" s="495"/>
      <c r="V15" s="16"/>
      <c r="W15" s="16"/>
    </row>
    <row r="16" spans="2:23" ht="30.75" customHeight="1" x14ac:dyDescent="0.3">
      <c r="B16" s="479"/>
      <c r="C16" s="496" t="s">
        <v>231</v>
      </c>
      <c r="D16" s="123" t="s">
        <v>232</v>
      </c>
      <c r="E16" s="501"/>
      <c r="F16" s="461" t="str">
        <f>LEFT(E16)</f>
        <v/>
      </c>
      <c r="G16" s="454"/>
      <c r="H16" s="511"/>
      <c r="I16" s="513"/>
      <c r="J16" s="461" t="str">
        <f>LEFT(I16)</f>
        <v/>
      </c>
      <c r="K16" s="454"/>
      <c r="L16" s="499"/>
      <c r="M16" s="501"/>
      <c r="N16" s="461" t="str">
        <f>LEFT(M16)</f>
        <v/>
      </c>
      <c r="O16" s="454"/>
      <c r="P16" s="499"/>
      <c r="Q16" s="448"/>
      <c r="R16" s="495"/>
      <c r="U16" s="16"/>
      <c r="V16" s="16"/>
      <c r="W16" s="16"/>
    </row>
    <row r="17" spans="2:23" ht="21.75" customHeight="1" x14ac:dyDescent="0.3">
      <c r="B17" s="479"/>
      <c r="C17" s="482"/>
      <c r="D17" s="123" t="s">
        <v>233</v>
      </c>
      <c r="E17" s="501"/>
      <c r="F17" s="461"/>
      <c r="G17" s="454"/>
      <c r="H17" s="511"/>
      <c r="I17" s="513"/>
      <c r="J17" s="461"/>
      <c r="K17" s="454"/>
      <c r="L17" s="499"/>
      <c r="M17" s="501"/>
      <c r="N17" s="461"/>
      <c r="O17" s="454"/>
      <c r="P17" s="499"/>
      <c r="Q17" s="448"/>
      <c r="R17" s="495"/>
      <c r="U17" s="16"/>
      <c r="V17" s="16"/>
      <c r="W17" s="16"/>
    </row>
    <row r="18" spans="2:23" ht="25.5" customHeight="1" x14ac:dyDescent="0.3">
      <c r="B18" s="479"/>
      <c r="C18" s="482"/>
      <c r="D18" s="176" t="s">
        <v>234</v>
      </c>
      <c r="E18" s="497"/>
      <c r="F18" s="462"/>
      <c r="G18" s="454"/>
      <c r="H18" s="511"/>
      <c r="I18" s="467"/>
      <c r="J18" s="462"/>
      <c r="K18" s="454"/>
      <c r="L18" s="499"/>
      <c r="M18" s="497"/>
      <c r="N18" s="462"/>
      <c r="O18" s="454"/>
      <c r="P18" s="499"/>
      <c r="Q18" s="448"/>
      <c r="R18" s="495"/>
      <c r="V18" s="16"/>
      <c r="W18" s="16"/>
    </row>
    <row r="19" spans="2:23" ht="27.75" customHeight="1" x14ac:dyDescent="0.3">
      <c r="B19" s="505" t="s">
        <v>235</v>
      </c>
      <c r="C19" s="507" t="s">
        <v>236</v>
      </c>
      <c r="D19" s="188" t="s">
        <v>237</v>
      </c>
      <c r="E19" s="500"/>
      <c r="F19" s="502" t="str">
        <f>LEFT(E19)</f>
        <v/>
      </c>
      <c r="G19" s="463" t="e">
        <f>(F19+F22)/2</f>
        <v>#VALUE!</v>
      </c>
      <c r="H19" s="510" t="s">
        <v>213</v>
      </c>
      <c r="I19" s="512"/>
      <c r="J19" s="502" t="str">
        <f>LEFT(I19)</f>
        <v/>
      </c>
      <c r="K19" s="463" t="e">
        <f>(J19+J22)/2</f>
        <v>#VALUE!</v>
      </c>
      <c r="L19" s="498" t="s">
        <v>214</v>
      </c>
      <c r="M19" s="500"/>
      <c r="N19" s="502" t="str">
        <f>LEFT(M19)</f>
        <v/>
      </c>
      <c r="O19" s="463" t="e">
        <f>(N19+N22)/2</f>
        <v>#VALUE!</v>
      </c>
      <c r="P19" s="498" t="s">
        <v>215</v>
      </c>
      <c r="Q19" s="493" t="e">
        <f xml:space="preserve"> AVERAGE(O19,K19,G19)</f>
        <v>#VALUE!</v>
      </c>
      <c r="R19" s="494" t="str">
        <f xml:space="preserve"> CONCATENATE( H19, L19, P19)</f>
        <v xml:space="preserve">1) 2) 3) </v>
      </c>
      <c r="V19" s="16"/>
      <c r="W19" s="16"/>
    </row>
    <row r="20" spans="2:23" ht="24.75" customHeight="1" x14ac:dyDescent="0.3">
      <c r="B20" s="506"/>
      <c r="C20" s="508"/>
      <c r="D20" s="123" t="s">
        <v>238</v>
      </c>
      <c r="E20" s="501"/>
      <c r="F20" s="503"/>
      <c r="G20" s="454"/>
      <c r="H20" s="511"/>
      <c r="I20" s="513"/>
      <c r="J20" s="503"/>
      <c r="K20" s="454"/>
      <c r="L20" s="499"/>
      <c r="M20" s="501"/>
      <c r="N20" s="503"/>
      <c r="O20" s="454"/>
      <c r="P20" s="499"/>
      <c r="Q20" s="448"/>
      <c r="R20" s="495"/>
      <c r="U20" s="16"/>
      <c r="V20" s="16"/>
      <c r="W20" s="16"/>
    </row>
    <row r="21" spans="2:23" ht="31.5" customHeight="1" x14ac:dyDescent="0.3">
      <c r="B21" s="506"/>
      <c r="C21" s="509"/>
      <c r="D21" s="123" t="s">
        <v>239</v>
      </c>
      <c r="E21" s="501"/>
      <c r="F21" s="504"/>
      <c r="G21" s="454"/>
      <c r="H21" s="511"/>
      <c r="I21" s="513"/>
      <c r="J21" s="504"/>
      <c r="K21" s="454"/>
      <c r="L21" s="499"/>
      <c r="M21" s="501"/>
      <c r="N21" s="504"/>
      <c r="O21" s="454"/>
      <c r="P21" s="499"/>
      <c r="Q21" s="448"/>
      <c r="R21" s="495"/>
      <c r="U21" s="16"/>
      <c r="V21" s="16"/>
      <c r="W21" s="16"/>
    </row>
    <row r="22" spans="2:23" ht="24" customHeight="1" x14ac:dyDescent="0.3">
      <c r="B22" s="506"/>
      <c r="C22" s="496" t="s">
        <v>240</v>
      </c>
      <c r="D22" s="123" t="s">
        <v>241</v>
      </c>
      <c r="E22" s="497"/>
      <c r="F22" s="461" t="str">
        <f>LEFT(E22)</f>
        <v/>
      </c>
      <c r="G22" s="454"/>
      <c r="H22" s="511"/>
      <c r="I22" s="467"/>
      <c r="J22" s="461" t="str">
        <f>LEFT(I22)</f>
        <v/>
      </c>
      <c r="K22" s="454"/>
      <c r="L22" s="499"/>
      <c r="M22" s="497"/>
      <c r="N22" s="461" t="str">
        <f>LEFT(M22)</f>
        <v/>
      </c>
      <c r="O22" s="454"/>
      <c r="P22" s="499"/>
      <c r="Q22" s="448"/>
      <c r="R22" s="495"/>
      <c r="U22" s="16"/>
      <c r="V22" s="16"/>
      <c r="W22" s="16"/>
    </row>
    <row r="23" spans="2:23" ht="21.75" customHeight="1" x14ac:dyDescent="0.3">
      <c r="B23" s="506"/>
      <c r="C23" s="482"/>
      <c r="D23" s="123" t="s">
        <v>242</v>
      </c>
      <c r="E23" s="441"/>
      <c r="F23" s="461"/>
      <c r="G23" s="454"/>
      <c r="H23" s="511"/>
      <c r="I23" s="445"/>
      <c r="J23" s="461"/>
      <c r="K23" s="454"/>
      <c r="L23" s="499"/>
      <c r="M23" s="441"/>
      <c r="N23" s="461"/>
      <c r="O23" s="454"/>
      <c r="P23" s="499"/>
      <c r="Q23" s="448"/>
      <c r="R23" s="495"/>
      <c r="U23" s="16"/>
      <c r="V23" s="16"/>
      <c r="W23" s="16"/>
    </row>
    <row r="24" spans="2:23" ht="30" customHeight="1" x14ac:dyDescent="0.3">
      <c r="B24" s="506"/>
      <c r="C24" s="482"/>
      <c r="D24" s="176" t="s">
        <v>243</v>
      </c>
      <c r="E24" s="441"/>
      <c r="F24" s="462"/>
      <c r="G24" s="454"/>
      <c r="H24" s="511"/>
      <c r="I24" s="445"/>
      <c r="J24" s="462"/>
      <c r="K24" s="454"/>
      <c r="L24" s="499"/>
      <c r="M24" s="441"/>
      <c r="N24" s="462"/>
      <c r="O24" s="454"/>
      <c r="P24" s="499"/>
      <c r="Q24" s="448"/>
      <c r="R24" s="495"/>
      <c r="U24" s="16"/>
      <c r="V24" s="17"/>
      <c r="W24" s="17"/>
    </row>
    <row r="25" spans="2:23" ht="21.75" customHeight="1" x14ac:dyDescent="0.3">
      <c r="B25" s="478" t="s">
        <v>244</v>
      </c>
      <c r="C25" s="481" t="s">
        <v>245</v>
      </c>
      <c r="D25" s="202" t="s">
        <v>246</v>
      </c>
      <c r="E25" s="466"/>
      <c r="F25" s="460" t="str">
        <f>LEFT(E25)</f>
        <v/>
      </c>
      <c r="G25" s="463" t="e">
        <f>(F25+F28+F31)/3</f>
        <v>#VALUE!</v>
      </c>
      <c r="H25" s="484" t="s">
        <v>213</v>
      </c>
      <c r="I25" s="459"/>
      <c r="J25" s="460" t="str">
        <f>LEFT(I25)</f>
        <v/>
      </c>
      <c r="K25" s="463" t="e">
        <f>(J25+J28+J31)/3</f>
        <v>#VALUE!</v>
      </c>
      <c r="L25" s="456" t="s">
        <v>214</v>
      </c>
      <c r="M25" s="466"/>
      <c r="N25" s="460" t="str">
        <f>LEFT(M25)</f>
        <v/>
      </c>
      <c r="O25" s="453" t="e">
        <f>(N25+N28+N31)/3</f>
        <v>#VALUE!</v>
      </c>
      <c r="P25" s="456" t="s">
        <v>247</v>
      </c>
      <c r="Q25" s="447" t="e">
        <f xml:space="preserve"> AVERAGE(O25,K25,G25)</f>
        <v>#VALUE!</v>
      </c>
      <c r="R25" s="450" t="str">
        <f xml:space="preserve"> CONCATENATE( H25, L25, P25)</f>
        <v>1) 2) 3)</v>
      </c>
      <c r="U25" s="16"/>
      <c r="V25" s="17"/>
      <c r="W25" s="17"/>
    </row>
    <row r="26" spans="2:23" ht="21.75" customHeight="1" x14ac:dyDescent="0.3">
      <c r="B26" s="479"/>
      <c r="C26" s="482"/>
      <c r="D26" s="122" t="s">
        <v>248</v>
      </c>
      <c r="E26" s="441"/>
      <c r="F26" s="461"/>
      <c r="G26" s="454"/>
      <c r="H26" s="485"/>
      <c r="I26" s="445"/>
      <c r="J26" s="461"/>
      <c r="K26" s="454"/>
      <c r="L26" s="457"/>
      <c r="M26" s="441"/>
      <c r="N26" s="461"/>
      <c r="O26" s="454"/>
      <c r="P26" s="457"/>
      <c r="Q26" s="448"/>
      <c r="R26" s="451"/>
      <c r="U26" s="16"/>
      <c r="V26" s="17"/>
      <c r="W26" s="17"/>
    </row>
    <row r="27" spans="2:23" ht="21.75" customHeight="1" x14ac:dyDescent="0.3">
      <c r="B27" s="479"/>
      <c r="C27" s="483"/>
      <c r="D27" s="122" t="s">
        <v>249</v>
      </c>
      <c r="E27" s="441"/>
      <c r="F27" s="462"/>
      <c r="G27" s="454"/>
      <c r="H27" s="485"/>
      <c r="I27" s="445"/>
      <c r="J27" s="462"/>
      <c r="K27" s="454"/>
      <c r="L27" s="457"/>
      <c r="M27" s="441"/>
      <c r="N27" s="462"/>
      <c r="O27" s="454"/>
      <c r="P27" s="457"/>
      <c r="Q27" s="448"/>
      <c r="R27" s="451"/>
      <c r="U27" s="16"/>
      <c r="V27" s="16"/>
      <c r="W27" s="16"/>
    </row>
    <row r="28" spans="2:23" ht="21.75" customHeight="1" x14ac:dyDescent="0.3">
      <c r="B28" s="479"/>
      <c r="C28" s="487" t="s">
        <v>250</v>
      </c>
      <c r="D28" s="123" t="s">
        <v>251</v>
      </c>
      <c r="E28" s="489"/>
      <c r="F28" s="469" t="str">
        <f>LEFT(E28)</f>
        <v/>
      </c>
      <c r="G28" s="464"/>
      <c r="H28" s="485"/>
      <c r="I28" s="467"/>
      <c r="J28" s="469" t="str">
        <f>LEFT(I28)</f>
        <v/>
      </c>
      <c r="K28" s="464"/>
      <c r="L28" s="457"/>
      <c r="M28" s="472"/>
      <c r="N28" s="475" t="str">
        <f>LEFT(M28)</f>
        <v/>
      </c>
      <c r="O28" s="454"/>
      <c r="P28" s="457"/>
      <c r="Q28" s="448"/>
      <c r="R28" s="451"/>
      <c r="U28" s="16"/>
      <c r="V28" s="16"/>
      <c r="W28" s="16"/>
    </row>
    <row r="29" spans="2:23" ht="24" customHeight="1" x14ac:dyDescent="0.3">
      <c r="B29" s="479"/>
      <c r="C29" s="488"/>
      <c r="D29" s="123" t="s">
        <v>252</v>
      </c>
      <c r="E29" s="441"/>
      <c r="F29" s="470"/>
      <c r="G29" s="464"/>
      <c r="H29" s="485"/>
      <c r="I29" s="445"/>
      <c r="J29" s="470"/>
      <c r="K29" s="464"/>
      <c r="L29" s="457"/>
      <c r="M29" s="473"/>
      <c r="N29" s="476"/>
      <c r="O29" s="454"/>
      <c r="P29" s="457"/>
      <c r="Q29" s="448"/>
      <c r="R29" s="451"/>
      <c r="U29" s="16"/>
      <c r="V29" s="16"/>
      <c r="W29" s="16"/>
    </row>
    <row r="30" spans="2:23" ht="22.5" customHeight="1" x14ac:dyDescent="0.3">
      <c r="B30" s="479"/>
      <c r="C30" s="488"/>
      <c r="D30" s="176" t="s">
        <v>253</v>
      </c>
      <c r="E30" s="490"/>
      <c r="F30" s="471"/>
      <c r="G30" s="464"/>
      <c r="H30" s="485"/>
      <c r="I30" s="468"/>
      <c r="J30" s="471"/>
      <c r="K30" s="464"/>
      <c r="L30" s="457"/>
      <c r="M30" s="474"/>
      <c r="N30" s="477"/>
      <c r="O30" s="454"/>
      <c r="P30" s="457"/>
      <c r="Q30" s="448"/>
      <c r="R30" s="451"/>
      <c r="U30" s="16"/>
      <c r="V30" s="16"/>
      <c r="W30" s="16"/>
    </row>
    <row r="31" spans="2:23" ht="24" customHeight="1" x14ac:dyDescent="0.3">
      <c r="B31" s="479"/>
      <c r="C31" s="491" t="s">
        <v>254</v>
      </c>
      <c r="D31" s="195" t="s">
        <v>255</v>
      </c>
      <c r="E31" s="441"/>
      <c r="F31" s="443" t="str">
        <f>LEFT(E31)</f>
        <v/>
      </c>
      <c r="G31" s="454"/>
      <c r="H31" s="485"/>
      <c r="I31" s="445"/>
      <c r="J31" s="443" t="str">
        <f>LEFT(I31)</f>
        <v/>
      </c>
      <c r="K31" s="454"/>
      <c r="L31" s="457"/>
      <c r="M31" s="441"/>
      <c r="N31" s="443" t="str">
        <f>LEFT(M31)</f>
        <v/>
      </c>
      <c r="O31" s="454"/>
      <c r="P31" s="457"/>
      <c r="Q31" s="448"/>
      <c r="R31" s="451"/>
      <c r="U31" s="16"/>
      <c r="V31" s="16"/>
      <c r="W31" s="16"/>
    </row>
    <row r="32" spans="2:23" ht="25.5" customHeight="1" x14ac:dyDescent="0.3">
      <c r="B32" s="479"/>
      <c r="C32" s="482"/>
      <c r="D32" s="195" t="s">
        <v>256</v>
      </c>
      <c r="E32" s="441"/>
      <c r="F32" s="443"/>
      <c r="G32" s="454"/>
      <c r="H32" s="485"/>
      <c r="I32" s="445"/>
      <c r="J32" s="443"/>
      <c r="K32" s="454"/>
      <c r="L32" s="457"/>
      <c r="M32" s="441"/>
      <c r="N32" s="443"/>
      <c r="O32" s="454"/>
      <c r="P32" s="457"/>
      <c r="Q32" s="448"/>
      <c r="R32" s="451"/>
      <c r="U32" s="16"/>
      <c r="V32" s="16"/>
      <c r="W32" s="16"/>
    </row>
    <row r="33" spans="2:20" ht="27" customHeight="1" x14ac:dyDescent="0.3">
      <c r="B33" s="480"/>
      <c r="C33" s="492"/>
      <c r="D33" s="196" t="s">
        <v>257</v>
      </c>
      <c r="E33" s="442"/>
      <c r="F33" s="444"/>
      <c r="G33" s="465"/>
      <c r="H33" s="486"/>
      <c r="I33" s="446"/>
      <c r="J33" s="444"/>
      <c r="K33" s="465"/>
      <c r="L33" s="458"/>
      <c r="M33" s="442"/>
      <c r="N33" s="444"/>
      <c r="O33" s="455"/>
      <c r="P33" s="458"/>
      <c r="Q33" s="449"/>
      <c r="R33" s="452"/>
    </row>
    <row r="34" spans="2:20" ht="21.75" customHeight="1" x14ac:dyDescent="0.3">
      <c r="B34" s="439"/>
      <c r="C34" s="440"/>
      <c r="D34" s="440"/>
      <c r="E34" s="178"/>
      <c r="F34" s="179"/>
      <c r="G34" s="180"/>
      <c r="H34" s="181"/>
      <c r="I34" s="182"/>
      <c r="J34" s="179"/>
      <c r="K34" s="180"/>
      <c r="L34" s="181"/>
      <c r="M34" s="182"/>
      <c r="N34" s="179"/>
      <c r="O34" s="180"/>
      <c r="P34" s="183"/>
      <c r="Q34" s="184"/>
      <c r="R34" s="185"/>
      <c r="T34" s="47"/>
    </row>
    <row r="35" spans="2:20" ht="15" customHeight="1" x14ac:dyDescent="0.3">
      <c r="D35" s="45"/>
      <c r="F35" s="1"/>
      <c r="G35" s="1"/>
      <c r="J35" s="1"/>
      <c r="K35" s="1"/>
      <c r="N35" s="1"/>
      <c r="O35" s="1"/>
      <c r="Q35" s="186"/>
      <c r="R35" s="187"/>
    </row>
    <row r="37" spans="2:20" x14ac:dyDescent="0.3">
      <c r="B37" s="120" t="s">
        <v>258</v>
      </c>
    </row>
    <row r="38" spans="2:20" x14ac:dyDescent="0.3">
      <c r="B38" s="121" t="s">
        <v>259</v>
      </c>
    </row>
    <row r="39" spans="2:20" x14ac:dyDescent="0.3">
      <c r="B39" s="121" t="s">
        <v>260</v>
      </c>
    </row>
    <row r="40" spans="2:20" ht="15" customHeight="1" x14ac:dyDescent="0.3">
      <c r="B40" s="121" t="s">
        <v>261</v>
      </c>
    </row>
    <row r="41" spans="2:20" ht="15" customHeight="1" x14ac:dyDescent="0.3">
      <c r="B41" s="121" t="s">
        <v>262</v>
      </c>
    </row>
    <row r="42" spans="2:20" ht="15" customHeight="1" x14ac:dyDescent="0.3"/>
    <row r="44" spans="2:20" x14ac:dyDescent="0.3">
      <c r="B44" s="1"/>
    </row>
  </sheetData>
  <mergeCells count="115">
    <mergeCell ref="B1:R1"/>
    <mergeCell ref="B2:B3"/>
    <mergeCell ref="C2:D3"/>
    <mergeCell ref="E2:H2"/>
    <mergeCell ref="I2:L2"/>
    <mergeCell ref="M2:P2"/>
    <mergeCell ref="Q2:Q3"/>
    <mergeCell ref="R2:R3"/>
    <mergeCell ref="B4:B9"/>
    <mergeCell ref="C4:C6"/>
    <mergeCell ref="E4:E6"/>
    <mergeCell ref="F4:F6"/>
    <mergeCell ref="G4:G9"/>
    <mergeCell ref="H4:H9"/>
    <mergeCell ref="I4:I6"/>
    <mergeCell ref="Q4:Q9"/>
    <mergeCell ref="R4:R9"/>
    <mergeCell ref="C7:C9"/>
    <mergeCell ref="E7:E9"/>
    <mergeCell ref="F7:F9"/>
    <mergeCell ref="I7:I9"/>
    <mergeCell ref="J7:J9"/>
    <mergeCell ref="P4:P9"/>
    <mergeCell ref="J4:J6"/>
    <mergeCell ref="K4:K9"/>
    <mergeCell ref="L4:L9"/>
    <mergeCell ref="M4:M6"/>
    <mergeCell ref="N4:N6"/>
    <mergeCell ref="O4:O9"/>
    <mergeCell ref="M7:M9"/>
    <mergeCell ref="N7:N9"/>
    <mergeCell ref="B10:B18"/>
    <mergeCell ref="C10:C12"/>
    <mergeCell ref="E10:E12"/>
    <mergeCell ref="F10:F12"/>
    <mergeCell ref="G10:G18"/>
    <mergeCell ref="H10:H18"/>
    <mergeCell ref="I10:I12"/>
    <mergeCell ref="J10:J12"/>
    <mergeCell ref="K10:K18"/>
    <mergeCell ref="C16:C18"/>
    <mergeCell ref="E16:E18"/>
    <mergeCell ref="F16:F18"/>
    <mergeCell ref="I16:I18"/>
    <mergeCell ref="J16:J18"/>
    <mergeCell ref="M16:M18"/>
    <mergeCell ref="Q10:Q18"/>
    <mergeCell ref="R10:R18"/>
    <mergeCell ref="C13:C15"/>
    <mergeCell ref="E13:E15"/>
    <mergeCell ref="F13:F15"/>
    <mergeCell ref="I13:I15"/>
    <mergeCell ref="J13:J15"/>
    <mergeCell ref="M13:M15"/>
    <mergeCell ref="N13:N15"/>
    <mergeCell ref="L10:L18"/>
    <mergeCell ref="M10:M12"/>
    <mergeCell ref="N10:N12"/>
    <mergeCell ref="O10:O18"/>
    <mergeCell ref="P10:P18"/>
    <mergeCell ref="N16:N18"/>
    <mergeCell ref="B19:B24"/>
    <mergeCell ref="C19:C21"/>
    <mergeCell ref="E19:E21"/>
    <mergeCell ref="F19:F21"/>
    <mergeCell ref="G19:G24"/>
    <mergeCell ref="H19:H24"/>
    <mergeCell ref="I19:I21"/>
    <mergeCell ref="J19:J21"/>
    <mergeCell ref="K19:K24"/>
    <mergeCell ref="F25:F27"/>
    <mergeCell ref="G25:G33"/>
    <mergeCell ref="H25:H33"/>
    <mergeCell ref="C28:C30"/>
    <mergeCell ref="E28:E30"/>
    <mergeCell ref="F28:F30"/>
    <mergeCell ref="C31:C33"/>
    <mergeCell ref="Q19:Q24"/>
    <mergeCell ref="R19:R24"/>
    <mergeCell ref="C22:C24"/>
    <mergeCell ref="E22:E24"/>
    <mergeCell ref="F22:F24"/>
    <mergeCell ref="I22:I24"/>
    <mergeCell ref="J22:J24"/>
    <mergeCell ref="M22:M24"/>
    <mergeCell ref="N22:N24"/>
    <mergeCell ref="L19:L24"/>
    <mergeCell ref="M19:M21"/>
    <mergeCell ref="N19:N21"/>
    <mergeCell ref="O19:O24"/>
    <mergeCell ref="P19:P24"/>
    <mergeCell ref="B34:D34"/>
    <mergeCell ref="E31:E33"/>
    <mergeCell ref="F31:F33"/>
    <mergeCell ref="I31:I33"/>
    <mergeCell ref="J31:J33"/>
    <mergeCell ref="M31:M33"/>
    <mergeCell ref="N31:N33"/>
    <mergeCell ref="Q25:Q33"/>
    <mergeCell ref="R25:R33"/>
    <mergeCell ref="O25:O33"/>
    <mergeCell ref="P25:P33"/>
    <mergeCell ref="I25:I27"/>
    <mergeCell ref="J25:J27"/>
    <mergeCell ref="K25:K33"/>
    <mergeCell ref="L25:L33"/>
    <mergeCell ref="M25:M27"/>
    <mergeCell ref="N25:N27"/>
    <mergeCell ref="I28:I30"/>
    <mergeCell ref="J28:J30"/>
    <mergeCell ref="M28:M30"/>
    <mergeCell ref="N28:N30"/>
    <mergeCell ref="B25:B33"/>
    <mergeCell ref="C25:C27"/>
    <mergeCell ref="E25:E27"/>
  </mergeCells>
  <dataValidations count="10">
    <dataValidation type="list" operator="equal" showInputMessage="1" showErrorMessage="1" sqref="E31:E33 I31:I33 M31:M33" xr:uid="{C1614998-BB27-40AE-AC2E-EEA03C99A0A3}">
      <formula1>$D$31:$D$33</formula1>
    </dataValidation>
    <dataValidation type="list" operator="equal" showInputMessage="1" showErrorMessage="1" sqref="E28:E30 I28:I30 M28:M30" xr:uid="{91835F6B-6B19-4F49-97B4-71552C463E7B}">
      <formula1>$D$28:$D$30</formula1>
    </dataValidation>
    <dataValidation type="list" operator="equal" showInputMessage="1" showErrorMessage="1" sqref="E25:E27 I25:I27 M25:M27" xr:uid="{E60D316E-3336-4E60-8D53-5D10BEF92B1C}">
      <formula1>$D$25:$D$27</formula1>
    </dataValidation>
    <dataValidation type="list" operator="equal" showInputMessage="1" showErrorMessage="1" sqref="E22:E24 I22:I24 M22:M24" xr:uid="{0029A0F0-7071-4275-A495-0DA2BC2A6C74}">
      <formula1>$D$22:$D$24</formula1>
    </dataValidation>
    <dataValidation type="list" operator="equal" showInputMessage="1" showErrorMessage="1" sqref="E19:E21 I19:I21 M19:M21" xr:uid="{82D3E1BD-878C-4C24-A258-F7256FD670C6}">
      <formula1>$D$19:$D$21</formula1>
    </dataValidation>
    <dataValidation type="list" operator="equal" showInputMessage="1" showErrorMessage="1" sqref="E16:E18 I16:I18 M16:M18" xr:uid="{012A51F1-D628-495C-AC6A-F88627B117DF}">
      <formula1>$D$16:$D$18</formula1>
    </dataValidation>
    <dataValidation type="list" operator="equal" showInputMessage="1" showErrorMessage="1" sqref="E13:E15 I13:I15 M13:M15" xr:uid="{BEC06235-D065-4E71-B457-4337683D317B}">
      <formula1>$D$13:$D$15</formula1>
    </dataValidation>
    <dataValidation type="list" operator="equal" showInputMessage="1" showErrorMessage="1" sqref="E10:E12 I10:I12 M10:M12" xr:uid="{B8BA9CDD-7FA9-49D8-9F6A-5AD888B7AC3A}">
      <formula1>$D$10:$D$12</formula1>
    </dataValidation>
    <dataValidation type="list" allowBlank="1" showInputMessage="1" showErrorMessage="1" sqref="E7:E9 I7:I9 M7:M9" xr:uid="{BC27CC14-FC26-4633-8694-5D05FAC3EA49}">
      <formula1>$D$7:$D$9</formula1>
    </dataValidation>
    <dataValidation type="list" operator="equal" showInputMessage="1" showErrorMessage="1" sqref="E4 I4 M4" xr:uid="{0DBA48C9-3B11-489D-AE22-DFD2C96F8763}">
      <formula1>$D$4:$D$6</formula1>
    </dataValidation>
  </dataValidations>
  <pageMargins left="0.7" right="0.7" top="0.75" bottom="0.75" header="0.3" footer="0.3"/>
  <pageSetup paperSize="9" fitToHeight="0"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d08f87-73a0-4ae0-967e-850e1dd6bbc0" xsi:nil="true"/>
    <lcf76f155ced4ddcb4097134ff3c332f xmlns="c843cdad-c23a-44fc-8d44-d4324309321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8D2F25025C0934C943AA28FD4532CBB" ma:contentTypeVersion="11" ma:contentTypeDescription="Loo uus dokument" ma:contentTypeScope="" ma:versionID="81ccdf771538ff30f0139a03490d39f6">
  <xsd:schema xmlns:xsd="http://www.w3.org/2001/XMLSchema" xmlns:xs="http://www.w3.org/2001/XMLSchema" xmlns:p="http://schemas.microsoft.com/office/2006/metadata/properties" xmlns:ns2="c843cdad-c23a-44fc-8d44-d43243093219" xmlns:ns3="44d08f87-73a0-4ae0-967e-850e1dd6bbc0" targetNamespace="http://schemas.microsoft.com/office/2006/metadata/properties" ma:root="true" ma:fieldsID="e7b40f332519b9cd6328fa2922306eb8" ns2:_="" ns3:_="">
    <xsd:import namespace="c843cdad-c23a-44fc-8d44-d43243093219"/>
    <xsd:import namespace="44d08f87-73a0-4ae0-967e-850e1dd6bb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43cdad-c23a-44fc-8d44-d432430932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213126fa-ca73-45bb-ba09-cd4b0a1c23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d08f87-73a0-4ae0-967e-850e1dd6bbc0"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element name="TaxCatchAll" ma:index="14" nillable="true" ma:displayName="Taxonomy Catch All Column" ma:hidden="true" ma:list="{822bdfbd-50c2-4840-8422-7718788f27a6}" ma:internalName="TaxCatchAll" ma:showField="CatchAllData" ma:web="44d08f87-73a0-4ae0-967e-850e1dd6bb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1BFDBD-25F3-4ACB-85BD-17CFB991F52F}">
  <ds:schemaRefs>
    <ds:schemaRef ds:uri="http://schemas.microsoft.com/office/2006/metadata/properties"/>
    <ds:schemaRef ds:uri="http://schemas.microsoft.com/office/infopath/2007/PartnerControls"/>
    <ds:schemaRef ds:uri="44d08f87-73a0-4ae0-967e-850e1dd6bbc0"/>
    <ds:schemaRef ds:uri="c843cdad-c23a-44fc-8d44-d43243093219"/>
  </ds:schemaRefs>
</ds:datastoreItem>
</file>

<file path=customXml/itemProps2.xml><?xml version="1.0" encoding="utf-8"?>
<ds:datastoreItem xmlns:ds="http://schemas.openxmlformats.org/officeDocument/2006/customXml" ds:itemID="{509FD8C6-5407-4EB9-9183-B8951ECA21D0}">
  <ds:schemaRefs>
    <ds:schemaRef ds:uri="http://schemas.microsoft.com/sharepoint/v3/contenttype/forms"/>
  </ds:schemaRefs>
</ds:datastoreItem>
</file>

<file path=customXml/itemProps3.xml><?xml version="1.0" encoding="utf-8"?>
<ds:datastoreItem xmlns:ds="http://schemas.openxmlformats.org/officeDocument/2006/customXml" ds:itemID="{DCFFE59D-1852-4E71-A408-C62219A08D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43cdad-c23a-44fc-8d44-d43243093219"/>
    <ds:schemaRef ds:uri="44d08f87-73a0-4ae0-967e-850e1dd6bb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Taotlus_küsimustiku kokkuvõte</vt:lpstr>
      <vt:lpstr>Küsimustik</vt:lpstr>
      <vt:lpstr>Tegevuskava vorm</vt:lpstr>
      <vt:lpstr>Küsimustiku juhend</vt:lpstr>
      <vt:lpstr>Hindamisvorm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 Kärner-Rebane</dc:creator>
  <cp:keywords/>
  <dc:description/>
  <cp:lastModifiedBy>Riina Vaikmaa</cp:lastModifiedBy>
  <cp:revision/>
  <cp:lastPrinted>2023-08-30T12:36:52Z</cp:lastPrinted>
  <dcterms:created xsi:type="dcterms:W3CDTF">2015-06-05T18:17:20Z</dcterms:created>
  <dcterms:modified xsi:type="dcterms:W3CDTF">2024-03-12T13:52:39Z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0x010100B8D2F25025C0934C943AA28FD4532CBB</vt:lpwstr>
  </property>
  <property fmtid="{D5CDD505-2E9C-101B-9397-08002B2CF9AE}" pid="3" name="MediaServiceImageTags">
    <vt:lpwstr/>
  </property>
</Properties>
</file>